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vahp\2022keka\kennai\"/>
    </mc:Choice>
  </mc:AlternateContent>
  <xr:revisionPtr revIDLastSave="0" documentId="8_{B2D69EC5-C6B6-46AE-B13E-0CBB8816B5E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女子1部A" sheetId="24" r:id="rId1"/>
    <sheet name="女子1部B" sheetId="19" r:id="rId2"/>
    <sheet name="女子1部C" sheetId="20" r:id="rId3"/>
    <sheet name="女子1部D" sheetId="21" r:id="rId4"/>
    <sheet name="女子2部A" sheetId="25" r:id="rId5"/>
    <sheet name="女子2部B" sheetId="26" r:id="rId6"/>
    <sheet name="女子2部C" sheetId="27" r:id="rId7"/>
    <sheet name="記録報道委員入力箇所" sheetId="5" state="hidden" r:id="rId8"/>
  </sheets>
  <definedNames>
    <definedName name="_xlnm.Print_Area" localSheetId="0">女子1部A!$A$1:$AX$42</definedName>
    <definedName name="_xlnm.Print_Area" localSheetId="1">女子1部B!$A$1:$AX$42</definedName>
    <definedName name="_xlnm.Print_Area" localSheetId="2">女子1部C!$A$1:$AX$42</definedName>
    <definedName name="_xlnm.Print_Area" localSheetId="3">女子1部D!$A$1:$AX$42</definedName>
    <definedName name="_xlnm.Print_Area" localSheetId="4">女子2部A!$A$1:$AX$42</definedName>
    <definedName name="_xlnm.Print_Area" localSheetId="5">女子2部B!$A$1:$AX$42</definedName>
    <definedName name="_xlnm.Print_Area" localSheetId="6">女子2部C!$A$1:$AX$42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9" i="27" l="1"/>
  <c r="AV23" i="27"/>
  <c r="AV21" i="27"/>
  <c r="AV15" i="27"/>
  <c r="AO5" i="27"/>
  <c r="AV37" i="27"/>
  <c r="C37" i="27"/>
  <c r="C27" i="27"/>
  <c r="C22" i="27"/>
  <c r="C16" i="27"/>
  <c r="AV7" i="27"/>
  <c r="C7" i="27"/>
  <c r="AT4" i="27"/>
  <c r="AJ4" i="27"/>
  <c r="T2" i="27"/>
  <c r="L2" i="27"/>
  <c r="AO5" i="26"/>
  <c r="AV37" i="26"/>
  <c r="C37" i="26"/>
  <c r="AV28" i="26"/>
  <c r="C27" i="26"/>
  <c r="AV22" i="26"/>
  <c r="C22" i="26"/>
  <c r="AV17" i="26"/>
  <c r="C16" i="26"/>
  <c r="AV7" i="26"/>
  <c r="C7" i="26"/>
  <c r="AT4" i="26"/>
  <c r="AJ4" i="26"/>
  <c r="T2" i="26"/>
  <c r="L2" i="26"/>
  <c r="AV28" i="25"/>
  <c r="AV22" i="25"/>
  <c r="AV17" i="25"/>
  <c r="C22" i="25"/>
  <c r="C16" i="25"/>
  <c r="AO5" i="25" l="1"/>
  <c r="AV37" i="25"/>
  <c r="C37" i="25"/>
  <c r="C27" i="25"/>
  <c r="AV7" i="25"/>
  <c r="C7" i="25"/>
  <c r="AJ4" i="25"/>
  <c r="AT4" i="25" s="1"/>
  <c r="T2" i="25"/>
  <c r="L2" i="25"/>
  <c r="AO5" i="24"/>
  <c r="AV37" i="24"/>
  <c r="C37" i="24"/>
  <c r="AV27" i="24"/>
  <c r="C27" i="24"/>
  <c r="AV17" i="24"/>
  <c r="C17" i="24"/>
  <c r="AV7" i="24"/>
  <c r="C7" i="24"/>
  <c r="AJ4" i="24"/>
  <c r="AT4" i="24" s="1"/>
  <c r="T2" i="24"/>
  <c r="L2" i="24"/>
  <c r="AO5" i="21"/>
  <c r="AO5" i="20"/>
  <c r="AO5" i="19"/>
  <c r="AV37" i="21" l="1"/>
  <c r="C37" i="21"/>
  <c r="AV27" i="21"/>
  <c r="C27" i="21"/>
  <c r="AV17" i="21"/>
  <c r="C17" i="21"/>
  <c r="AV7" i="21"/>
  <c r="C7" i="21"/>
  <c r="AJ4" i="21"/>
  <c r="AT4" i="21" s="1"/>
  <c r="T2" i="21"/>
  <c r="L2" i="21"/>
  <c r="AV37" i="20"/>
  <c r="C37" i="20"/>
  <c r="AV27" i="20"/>
  <c r="C27" i="20"/>
  <c r="AV17" i="20"/>
  <c r="C17" i="20"/>
  <c r="AV7" i="20"/>
  <c r="C7" i="20"/>
  <c r="AJ4" i="20"/>
  <c r="AT4" i="20" s="1"/>
  <c r="T2" i="20"/>
  <c r="L2" i="20"/>
  <c r="AV37" i="19"/>
  <c r="C37" i="19"/>
  <c r="AV27" i="19"/>
  <c r="C27" i="19"/>
  <c r="AV17" i="19"/>
  <c r="C17" i="19"/>
  <c r="AV7" i="19"/>
  <c r="C7" i="19"/>
  <c r="AJ4" i="19"/>
  <c r="AT4" i="19" s="1"/>
  <c r="T2" i="19"/>
  <c r="L2" i="19"/>
</calcChain>
</file>

<file path=xl/sharedStrings.xml><?xml version="1.0" encoding="utf-8"?>
<sst xmlns="http://schemas.openxmlformats.org/spreadsheetml/2006/main" count="261" uniqueCount="184">
  <si>
    <t>会場</t>
    <rPh sb="0" eb="2">
      <t>カイジョウ</t>
    </rPh>
    <phoneticPr fontId="2"/>
  </si>
  <si>
    <t>大会年度</t>
    <rPh sb="0" eb="2">
      <t>タイカイ</t>
    </rPh>
    <rPh sb="2" eb="4">
      <t>ネンド</t>
    </rPh>
    <phoneticPr fontId="2"/>
  </si>
  <si>
    <t>開催回数</t>
    <rPh sb="0" eb="2">
      <t>カイサイ</t>
    </rPh>
    <rPh sb="2" eb="4">
      <t>カイスウ</t>
    </rPh>
    <phoneticPr fontId="2"/>
  </si>
  <si>
    <t>開催年月日</t>
    <rPh sb="0" eb="2">
      <t>カイサイ</t>
    </rPh>
    <rPh sb="2" eb="5">
      <t>ネンガッピ</t>
    </rPh>
    <phoneticPr fontId="2"/>
  </si>
  <si>
    <t>会場：</t>
    <rPh sb="0" eb="2">
      <t>カイジョウ</t>
    </rPh>
    <phoneticPr fontId="3"/>
  </si>
  <si>
    <t>(</t>
    <phoneticPr fontId="2"/>
  </si>
  <si>
    <t>)</t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</si>
  <si>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</si>
  <si>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</si>
  <si>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</si>
  <si>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県高校スプリングチャレンジカップ</t>
    <rPh sb="0" eb="1">
      <t>ケン</t>
    </rPh>
    <rPh sb="1" eb="3">
      <t>コウコウ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</si>
  <si>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</si>
  <si>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</si>
  <si>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</si>
  <si>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女子</t>
    <rPh sb="0" eb="2">
      <t>ジョシ</t>
    </rPh>
    <phoneticPr fontId="2"/>
  </si>
  <si>
    <t>加藤　大（多治見北高）</t>
    <rPh sb="0" eb="2">
      <t>カトウ</t>
    </rPh>
    <rPh sb="3" eb="4">
      <t>ダイ</t>
    </rPh>
    <rPh sb="5" eb="8">
      <t>タジミ</t>
    </rPh>
    <rPh sb="8" eb="9">
      <t>キタ</t>
    </rPh>
    <rPh sb="9" eb="10">
      <t>コウ</t>
    </rPh>
    <phoneticPr fontId="2"/>
  </si>
  <si>
    <t>090-1721-7584</t>
    <phoneticPr fontId="2"/>
  </si>
  <si>
    <t>連絡先：</t>
    <rPh sb="0" eb="3">
      <t>レンラクサキ</t>
    </rPh>
    <phoneticPr fontId="2"/>
  </si>
  <si>
    <t>記録報道担当者：</t>
    <rPh sb="0" eb="2">
      <t>キロク</t>
    </rPh>
    <rPh sb="2" eb="4">
      <t>ホウドウ</t>
    </rPh>
    <rPh sb="4" eb="7">
      <t>タントウシャ</t>
    </rPh>
    <phoneticPr fontId="2"/>
  </si>
  <si>
    <t>会場責任者</t>
    <rPh sb="0" eb="2">
      <t>カイジョウ</t>
    </rPh>
    <rPh sb="2" eb="5">
      <t>セキニンシャ</t>
    </rPh>
    <phoneticPr fontId="2"/>
  </si>
  <si>
    <t>令和</t>
    <rPh sb="0" eb="2">
      <t>レイワ</t>
    </rPh>
    <phoneticPr fontId="2"/>
  </si>
  <si>
    <t>県岐阜商</t>
    <rPh sb="0" eb="4">
      <t>ケンギフショウ</t>
    </rPh>
    <phoneticPr fontId="2"/>
  </si>
  <si>
    <t>女子</t>
    <rPh sb="0" eb="2">
      <t>ジョシ</t>
    </rPh>
    <phoneticPr fontId="2"/>
  </si>
  <si>
    <t>加茂</t>
    <rPh sb="0" eb="2">
      <t>カモ</t>
    </rPh>
    <phoneticPr fontId="2"/>
  </si>
  <si>
    <t>大垣南</t>
    <rPh sb="0" eb="3">
      <t>オオガキミナミ</t>
    </rPh>
    <phoneticPr fontId="2"/>
  </si>
  <si>
    <t>関商工</t>
    <rPh sb="0" eb="3">
      <t>セキショウコウ</t>
    </rPh>
    <phoneticPr fontId="2"/>
  </si>
  <si>
    <t>岐阜第一</t>
    <rPh sb="0" eb="4">
      <t>ギフダイイチ</t>
    </rPh>
    <phoneticPr fontId="2"/>
  </si>
  <si>
    <t>武義</t>
    <rPh sb="0" eb="2">
      <t>ブギ</t>
    </rPh>
    <phoneticPr fontId="2"/>
  </si>
  <si>
    <t>各務原</t>
    <rPh sb="0" eb="3">
      <t>カカミガハラ</t>
    </rPh>
    <phoneticPr fontId="2"/>
  </si>
  <si>
    <t>加納</t>
    <rPh sb="0" eb="2">
      <t>カノウ</t>
    </rPh>
    <phoneticPr fontId="2"/>
  </si>
  <si>
    <t>益田清風</t>
    <rPh sb="0" eb="4">
      <t>マシタセイフウ</t>
    </rPh>
    <phoneticPr fontId="2"/>
  </si>
  <si>
    <t>東濃実</t>
    <rPh sb="0" eb="3">
      <t>トウノウジツ</t>
    </rPh>
    <phoneticPr fontId="2"/>
  </si>
  <si>
    <t>岐阜聖徳</t>
    <rPh sb="0" eb="4">
      <t>ギフショウトク</t>
    </rPh>
    <phoneticPr fontId="2"/>
  </si>
  <si>
    <t>土岐商</t>
    <rPh sb="0" eb="3">
      <t>トキショウ</t>
    </rPh>
    <phoneticPr fontId="2"/>
  </si>
  <si>
    <t>岐阜総合</t>
    <rPh sb="0" eb="4">
      <t>ギフソウゴウ</t>
    </rPh>
    <phoneticPr fontId="2"/>
  </si>
  <si>
    <t>多治見西</t>
    <rPh sb="0" eb="4">
      <t>タジミニシ</t>
    </rPh>
    <phoneticPr fontId="2"/>
  </si>
  <si>
    <t>中津</t>
    <rPh sb="0" eb="2">
      <t>ナカツ</t>
    </rPh>
    <phoneticPr fontId="2"/>
  </si>
  <si>
    <t>岐阜北</t>
    <rPh sb="0" eb="3">
      <t>ギフキタ</t>
    </rPh>
    <phoneticPr fontId="2"/>
  </si>
  <si>
    <t>済美</t>
    <rPh sb="0" eb="2">
      <t>サイビ</t>
    </rPh>
    <phoneticPr fontId="2"/>
  </si>
  <si>
    <t>大垣日大</t>
    <rPh sb="0" eb="4">
      <t>オオガキニチダイ</t>
    </rPh>
    <phoneticPr fontId="2"/>
  </si>
  <si>
    <t>中津商</t>
    <rPh sb="0" eb="3">
      <t>ナカツショウ</t>
    </rPh>
    <phoneticPr fontId="2"/>
  </si>
  <si>
    <t>坂下</t>
    <rPh sb="0" eb="2">
      <t>サカシタ</t>
    </rPh>
    <phoneticPr fontId="2"/>
  </si>
  <si>
    <t>多治見北</t>
    <rPh sb="0" eb="4">
      <t>タジミキタ</t>
    </rPh>
    <phoneticPr fontId="2"/>
  </si>
  <si>
    <t>岐阜城北</t>
    <rPh sb="0" eb="4">
      <t>ギフジョウホク</t>
    </rPh>
    <phoneticPr fontId="2"/>
  </si>
  <si>
    <t>大垣商</t>
    <rPh sb="0" eb="3">
      <t>オオガキショウ</t>
    </rPh>
    <phoneticPr fontId="2"/>
  </si>
  <si>
    <t>大垣桜</t>
    <rPh sb="0" eb="3">
      <t>オオガキサクラ</t>
    </rPh>
    <phoneticPr fontId="2"/>
  </si>
  <si>
    <t>美濃加茂</t>
    <rPh sb="0" eb="4">
      <t>ミノカモ</t>
    </rPh>
    <phoneticPr fontId="2"/>
  </si>
  <si>
    <t>長良</t>
    <rPh sb="0" eb="2">
      <t>ナガラ</t>
    </rPh>
    <phoneticPr fontId="2"/>
  </si>
  <si>
    <t>多治見</t>
    <rPh sb="0" eb="3">
      <t>タジミ</t>
    </rPh>
    <phoneticPr fontId="2"/>
  </si>
  <si>
    <t>吉城</t>
    <rPh sb="0" eb="2">
      <t>ヨシキ</t>
    </rPh>
    <phoneticPr fontId="2"/>
  </si>
  <si>
    <t>女子1部A</t>
    <rPh sb="0" eb="2">
      <t>ジョシ</t>
    </rPh>
    <rPh sb="3" eb="4">
      <t>ブ</t>
    </rPh>
    <phoneticPr fontId="2"/>
  </si>
  <si>
    <t>女子1部B</t>
    <rPh sb="0" eb="2">
      <t>ジョシ</t>
    </rPh>
    <phoneticPr fontId="2"/>
  </si>
  <si>
    <t>女子1部C</t>
    <rPh sb="0" eb="2">
      <t>ジョシ</t>
    </rPh>
    <phoneticPr fontId="2"/>
  </si>
  <si>
    <t>女子1部D</t>
    <rPh sb="0" eb="2">
      <t>ジョシ</t>
    </rPh>
    <phoneticPr fontId="2"/>
  </si>
  <si>
    <t>益田清風高校</t>
    <rPh sb="0" eb="4">
      <t>マシタセイフウ</t>
    </rPh>
    <rPh sb="4" eb="6">
      <t>コウコウ</t>
    </rPh>
    <phoneticPr fontId="2"/>
  </si>
  <si>
    <t>東濃実業高校</t>
    <rPh sb="0" eb="6">
      <t>トウノウジツギョウコウコウ</t>
    </rPh>
    <phoneticPr fontId="2"/>
  </si>
  <si>
    <t>多治見北高校</t>
    <rPh sb="0" eb="6">
      <t>タジミキタコウコウ</t>
    </rPh>
    <phoneticPr fontId="2"/>
  </si>
  <si>
    <t>飛騨・世界生活文化センター</t>
    <rPh sb="0" eb="2">
      <t>ヒダ</t>
    </rPh>
    <rPh sb="3" eb="7">
      <t>セカイセイカツ</t>
    </rPh>
    <rPh sb="7" eb="9">
      <t>ブンカ</t>
    </rPh>
    <phoneticPr fontId="2"/>
  </si>
  <si>
    <t>1部A</t>
    <rPh sb="1" eb="2">
      <t>ブ</t>
    </rPh>
    <phoneticPr fontId="3"/>
  </si>
  <si>
    <t>1部B</t>
    <rPh sb="1" eb="2">
      <t>ブ</t>
    </rPh>
    <phoneticPr fontId="3"/>
  </si>
  <si>
    <t>1部C</t>
    <rPh sb="1" eb="2">
      <t>ブ</t>
    </rPh>
    <phoneticPr fontId="3"/>
  </si>
  <si>
    <t>1部D</t>
    <rPh sb="1" eb="2">
      <t>ブ</t>
    </rPh>
    <phoneticPr fontId="3"/>
  </si>
  <si>
    <t>本巣松陽</t>
    <rPh sb="0" eb="4">
      <t>モトスショウヨウ</t>
    </rPh>
    <phoneticPr fontId="2"/>
  </si>
  <si>
    <t>海津明誠</t>
    <rPh sb="0" eb="4">
      <t>カイズメイセイ</t>
    </rPh>
    <phoneticPr fontId="2"/>
  </si>
  <si>
    <t>飛騨高山</t>
    <rPh sb="0" eb="4">
      <t>ヒダタカヤマ</t>
    </rPh>
    <phoneticPr fontId="2"/>
  </si>
  <si>
    <t>岐阜各務野</t>
    <rPh sb="0" eb="2">
      <t>ギフ</t>
    </rPh>
    <rPh sb="2" eb="4">
      <t>カカミ</t>
    </rPh>
    <rPh sb="4" eb="5">
      <t>ノ</t>
    </rPh>
    <phoneticPr fontId="2"/>
  </si>
  <si>
    <t>2部A</t>
    <rPh sb="1" eb="2">
      <t>ブ</t>
    </rPh>
    <phoneticPr fontId="3"/>
  </si>
  <si>
    <t>大垣西高校</t>
    <rPh sb="0" eb="5">
      <t>オオガキニシコウコウ</t>
    </rPh>
    <phoneticPr fontId="2"/>
  </si>
  <si>
    <t>大垣養老高校</t>
    <rPh sb="0" eb="6">
      <t>オオガキヨウロウコウコウ</t>
    </rPh>
    <phoneticPr fontId="2"/>
  </si>
  <si>
    <t>可児高校</t>
    <rPh sb="0" eb="4">
      <t>カニコウコウ</t>
    </rPh>
    <phoneticPr fontId="2"/>
  </si>
  <si>
    <t>女子2部A</t>
    <rPh sb="0" eb="2">
      <t>ジョシ</t>
    </rPh>
    <rPh sb="3" eb="4">
      <t>ブ</t>
    </rPh>
    <phoneticPr fontId="2"/>
  </si>
  <si>
    <t>女子2部B</t>
    <rPh sb="0" eb="2">
      <t>ジョシ</t>
    </rPh>
    <phoneticPr fontId="2"/>
  </si>
  <si>
    <t>女子2部C</t>
    <rPh sb="0" eb="2">
      <t>ジョシ</t>
    </rPh>
    <phoneticPr fontId="2"/>
  </si>
  <si>
    <t>2部B</t>
    <rPh sb="1" eb="2">
      <t>ブ</t>
    </rPh>
    <phoneticPr fontId="3"/>
  </si>
  <si>
    <t>2部C</t>
    <rPh sb="1" eb="2">
      <t>ブ</t>
    </rPh>
    <phoneticPr fontId="3"/>
  </si>
  <si>
    <t>関</t>
    <rPh sb="0" eb="1">
      <t>セキ</t>
    </rPh>
    <phoneticPr fontId="2"/>
  </si>
  <si>
    <t>大垣北</t>
    <rPh sb="0" eb="3">
      <t>オオガキキタ</t>
    </rPh>
    <phoneticPr fontId="2"/>
  </si>
  <si>
    <t>瑞浪</t>
    <rPh sb="0" eb="2">
      <t>ミズナミ</t>
    </rPh>
    <phoneticPr fontId="2"/>
  </si>
  <si>
    <t>加茂農林</t>
    <rPh sb="0" eb="4">
      <t>カモノウリン</t>
    </rPh>
    <phoneticPr fontId="2"/>
  </si>
  <si>
    <t>大垣西</t>
    <rPh sb="0" eb="3">
      <t>オオガキニシ</t>
    </rPh>
    <phoneticPr fontId="2"/>
  </si>
  <si>
    <t>大垣養老</t>
    <rPh sb="0" eb="2">
      <t>オオガキ</t>
    </rPh>
    <rPh sb="2" eb="4">
      <t>ヨウロウ</t>
    </rPh>
    <phoneticPr fontId="2"/>
  </si>
  <si>
    <t>羽島</t>
    <rPh sb="0" eb="2">
      <t>ハシマ</t>
    </rPh>
    <phoneticPr fontId="2"/>
  </si>
  <si>
    <t>恵那農</t>
    <rPh sb="0" eb="3">
      <t>エナノウ</t>
    </rPh>
    <phoneticPr fontId="2"/>
  </si>
  <si>
    <t>鶯谷</t>
    <rPh sb="0" eb="2">
      <t>ウグイスダニ</t>
    </rPh>
    <phoneticPr fontId="2"/>
  </si>
  <si>
    <t>郡上北</t>
    <rPh sb="0" eb="3">
      <t>グジョウキタ</t>
    </rPh>
    <phoneticPr fontId="2"/>
  </si>
  <si>
    <t>高山西</t>
    <rPh sb="0" eb="3">
      <t>タカヤマニシ</t>
    </rPh>
    <phoneticPr fontId="2"/>
  </si>
  <si>
    <t>岐山</t>
    <rPh sb="0" eb="2">
      <t>ギザン</t>
    </rPh>
    <phoneticPr fontId="2"/>
  </si>
  <si>
    <t>中京</t>
    <rPh sb="0" eb="2">
      <t>チュウキョウ</t>
    </rPh>
    <phoneticPr fontId="2"/>
  </si>
  <si>
    <t>大垣東</t>
    <rPh sb="0" eb="3">
      <t>オオガキヒガシ</t>
    </rPh>
    <phoneticPr fontId="2"/>
  </si>
  <si>
    <t>岐阜</t>
    <rPh sb="0" eb="2">
      <t>ギフ</t>
    </rPh>
    <phoneticPr fontId="2"/>
  </si>
  <si>
    <t>岐阜東</t>
    <rPh sb="0" eb="3">
      <t>ギフヒガシ</t>
    </rPh>
    <phoneticPr fontId="2"/>
  </si>
  <si>
    <t>各務原西</t>
    <rPh sb="0" eb="3">
      <t>カカミガハラ</t>
    </rPh>
    <rPh sb="3" eb="4">
      <t>ニシ</t>
    </rPh>
    <phoneticPr fontId="2"/>
  </si>
  <si>
    <t>東濃</t>
    <rPh sb="0" eb="2">
      <t>トウノウ</t>
    </rPh>
    <phoneticPr fontId="2"/>
  </si>
  <si>
    <t>岐阜高専</t>
    <rPh sb="0" eb="4">
      <t>ギフコウセン</t>
    </rPh>
    <phoneticPr fontId="2"/>
  </si>
  <si>
    <t>恵那南</t>
    <rPh sb="0" eb="3">
      <t>エナミナミ</t>
    </rPh>
    <phoneticPr fontId="2"/>
  </si>
  <si>
    <t>麗澤瑞浪</t>
    <rPh sb="0" eb="4">
      <t>レイタクミズナミ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</si>
  <si>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</si>
  <si>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</si>
  <si>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羽島北</t>
    <rPh sb="0" eb="3">
      <t>ハシマキタ</t>
    </rPh>
    <phoneticPr fontId="2"/>
  </si>
  <si>
    <t>可児</t>
    <rPh sb="0" eb="2">
      <t>カニ</t>
    </rPh>
    <phoneticPr fontId="2"/>
  </si>
  <si>
    <t>斐太</t>
    <rPh sb="0" eb="2">
      <t>ヒダ</t>
    </rPh>
    <phoneticPr fontId="2"/>
  </si>
  <si>
    <t>池田</t>
    <rPh sb="0" eb="2">
      <t>イケダ</t>
    </rPh>
    <phoneticPr fontId="2"/>
  </si>
  <si>
    <t>富田</t>
    <rPh sb="0" eb="2">
      <t>トミタ</t>
    </rPh>
    <phoneticPr fontId="2"/>
  </si>
  <si>
    <t>岐阜農林</t>
    <rPh sb="0" eb="4">
      <t>ギフノウリン</t>
    </rPh>
    <phoneticPr fontId="2"/>
  </si>
  <si>
    <t>土岐紅陵</t>
    <rPh sb="0" eb="2">
      <t>トキ</t>
    </rPh>
    <rPh sb="2" eb="4">
      <t>コウリョウ</t>
    </rPh>
    <phoneticPr fontId="2"/>
  </si>
  <si>
    <t>関有知</t>
    <rPh sb="0" eb="1">
      <t>セキ</t>
    </rPh>
    <rPh sb="1" eb="3">
      <t>ユウチ</t>
    </rPh>
    <phoneticPr fontId="2"/>
  </si>
  <si>
    <t>25-6
25-6</t>
    <phoneticPr fontId="2"/>
  </si>
  <si>
    <t>25-10
25-18</t>
    <phoneticPr fontId="2"/>
  </si>
  <si>
    <t>25-14
25-6</t>
    <phoneticPr fontId="2"/>
  </si>
  <si>
    <t>25-21
25-14</t>
    <phoneticPr fontId="2"/>
  </si>
  <si>
    <t>25-14
25-23</t>
    <phoneticPr fontId="2"/>
  </si>
  <si>
    <t>25-16
25-11</t>
    <phoneticPr fontId="2"/>
  </si>
  <si>
    <t>岐阜第一</t>
    <rPh sb="0" eb="4">
      <t>ギフダイイチ</t>
    </rPh>
    <phoneticPr fontId="2"/>
  </si>
  <si>
    <t>美濃加茂・多治見北</t>
    <rPh sb="0" eb="4">
      <t>ミノカモ</t>
    </rPh>
    <rPh sb="5" eb="9">
      <t>タジミキタ</t>
    </rPh>
    <phoneticPr fontId="2"/>
  </si>
  <si>
    <t>25-16
25-17</t>
    <phoneticPr fontId="2"/>
  </si>
  <si>
    <t>岐阜第一</t>
    <rPh sb="0" eb="4">
      <t>ギフダイイチ</t>
    </rPh>
    <phoneticPr fontId="2"/>
  </si>
  <si>
    <t>吉　城</t>
    <rPh sb="0" eb="1">
      <t>キチ</t>
    </rPh>
    <rPh sb="2" eb="3">
      <t>シロ</t>
    </rPh>
    <phoneticPr fontId="2"/>
  </si>
  <si>
    <t>19-25
25-16
25-15</t>
    <phoneticPr fontId="2"/>
  </si>
  <si>
    <t>25-15
25-16</t>
    <phoneticPr fontId="2"/>
  </si>
  <si>
    <t>25-13
25-17</t>
    <phoneticPr fontId="2"/>
  </si>
  <si>
    <t>25-20
25-21</t>
    <phoneticPr fontId="2"/>
  </si>
  <si>
    <t>25-12
25-14</t>
    <phoneticPr fontId="2"/>
  </si>
  <si>
    <t>25-9
25-10</t>
    <phoneticPr fontId="2"/>
  </si>
  <si>
    <t>岐阜聖徳</t>
    <rPh sb="0" eb="4">
      <t>ギフショウトク</t>
    </rPh>
    <phoneticPr fontId="2"/>
  </si>
  <si>
    <t>岐阜総合</t>
    <rPh sb="0" eb="4">
      <t>ギフソウゴウ</t>
    </rPh>
    <phoneticPr fontId="2"/>
  </si>
  <si>
    <t>長良・関商工</t>
    <rPh sb="0" eb="2">
      <t>ナガラ</t>
    </rPh>
    <rPh sb="3" eb="6">
      <t>セキショウコウ</t>
    </rPh>
    <phoneticPr fontId="2"/>
  </si>
  <si>
    <t>25-10
25-10</t>
    <phoneticPr fontId="2"/>
  </si>
  <si>
    <t>25-13
25-14</t>
    <phoneticPr fontId="2"/>
  </si>
  <si>
    <t>25-15
25-11</t>
    <phoneticPr fontId="2"/>
  </si>
  <si>
    <t>25-8
25-3</t>
    <phoneticPr fontId="2"/>
  </si>
  <si>
    <t>25-18
15-25
25-19</t>
    <phoneticPr fontId="2"/>
  </si>
  <si>
    <t>25-13
25-17</t>
    <phoneticPr fontId="2"/>
  </si>
  <si>
    <t>県岐阜商</t>
    <rPh sb="0" eb="4">
      <t>ケンギフショウ</t>
    </rPh>
    <phoneticPr fontId="2"/>
  </si>
  <si>
    <t>多治見西</t>
    <rPh sb="0" eb="4">
      <t>タジミニシ</t>
    </rPh>
    <phoneticPr fontId="2"/>
  </si>
  <si>
    <t>東濃実・土岐商</t>
    <rPh sb="0" eb="3">
      <t>トウノウジツ</t>
    </rPh>
    <rPh sb="4" eb="7">
      <t>トキショウ</t>
    </rPh>
    <phoneticPr fontId="2"/>
  </si>
  <si>
    <t>25-11
25-7</t>
    <phoneticPr fontId="2"/>
  </si>
  <si>
    <t>25-16
25-17</t>
    <phoneticPr fontId="2"/>
  </si>
  <si>
    <t>25-8
25-11</t>
    <phoneticPr fontId="2"/>
  </si>
  <si>
    <t>25-12
25-15</t>
    <phoneticPr fontId="2"/>
  </si>
  <si>
    <t>18-25
25-23
25-22</t>
    <phoneticPr fontId="2"/>
  </si>
  <si>
    <t>25-8
25-10</t>
    <phoneticPr fontId="2"/>
  </si>
  <si>
    <t>25-17
25-11</t>
    <phoneticPr fontId="2"/>
  </si>
  <si>
    <t>済美</t>
    <rPh sb="0" eb="2">
      <t>サイビ</t>
    </rPh>
    <phoneticPr fontId="2"/>
  </si>
  <si>
    <t>大垣日大</t>
    <rPh sb="0" eb="4">
      <t>オオガキニチダイ</t>
    </rPh>
    <phoneticPr fontId="2"/>
  </si>
  <si>
    <t>海津明誠・岐阜各務野</t>
    <rPh sb="0" eb="4">
      <t>カイズメイセイ</t>
    </rPh>
    <rPh sb="5" eb="7">
      <t>ギフ</t>
    </rPh>
    <rPh sb="7" eb="9">
      <t>カカム</t>
    </rPh>
    <rPh sb="9" eb="10">
      <t>ノ</t>
    </rPh>
    <phoneticPr fontId="2"/>
  </si>
  <si>
    <t>25-6
25-6</t>
    <phoneticPr fontId="2"/>
  </si>
  <si>
    <t>25-15
25-20</t>
    <phoneticPr fontId="2"/>
  </si>
  <si>
    <t>25-23
25-20</t>
    <phoneticPr fontId="2"/>
  </si>
  <si>
    <t>25-13
25-23</t>
    <phoneticPr fontId="2"/>
  </si>
  <si>
    <t>25-13
25-15</t>
    <phoneticPr fontId="2"/>
  </si>
  <si>
    <t>25-14
25-21</t>
    <phoneticPr fontId="2"/>
  </si>
  <si>
    <t>25-9
25-14</t>
    <phoneticPr fontId="2"/>
  </si>
  <si>
    <t>23-25
25-22
25-17</t>
    <phoneticPr fontId="2"/>
  </si>
  <si>
    <t>25-13
25-11</t>
    <phoneticPr fontId="2"/>
  </si>
  <si>
    <t>大垣東</t>
    <rPh sb="0" eb="2">
      <t>オオガキ</t>
    </rPh>
    <rPh sb="2" eb="3">
      <t>ヒガシ</t>
    </rPh>
    <phoneticPr fontId="2"/>
  </si>
  <si>
    <t>大垣東</t>
    <rPh sb="0" eb="3">
      <t>オオガキヒガシ</t>
    </rPh>
    <phoneticPr fontId="2"/>
  </si>
  <si>
    <t>大垣西</t>
    <rPh sb="0" eb="3">
      <t>オオガキニシ</t>
    </rPh>
    <phoneticPr fontId="2"/>
  </si>
  <si>
    <t>25-8
25-15</t>
    <phoneticPr fontId="2"/>
  </si>
  <si>
    <t>25-16
25-16</t>
    <phoneticPr fontId="2"/>
  </si>
  <si>
    <t>25-23
25-9</t>
    <phoneticPr fontId="2"/>
  </si>
  <si>
    <t>25-11
25-6</t>
    <phoneticPr fontId="2"/>
  </si>
  <si>
    <t>25-5
25-12</t>
    <phoneticPr fontId="2"/>
  </si>
  <si>
    <t>25-14
25-12</t>
    <phoneticPr fontId="2"/>
  </si>
  <si>
    <t>25-9
25-20</t>
    <phoneticPr fontId="2"/>
  </si>
  <si>
    <t>25-4
25-8</t>
    <phoneticPr fontId="2"/>
  </si>
  <si>
    <t>26-24
25-22</t>
    <phoneticPr fontId="2"/>
  </si>
  <si>
    <t>大垣養老</t>
    <rPh sb="0" eb="4">
      <t>オオガキヨウロウ</t>
    </rPh>
    <phoneticPr fontId="2"/>
  </si>
  <si>
    <t>高山西</t>
    <rPh sb="0" eb="3">
      <t>タカヤマニシ</t>
    </rPh>
    <phoneticPr fontId="2"/>
  </si>
  <si>
    <t>鶯谷・岐阜高専</t>
    <rPh sb="0" eb="2">
      <t>ウグイスダニ</t>
    </rPh>
    <rPh sb="3" eb="7">
      <t>ギフコウセン</t>
    </rPh>
    <phoneticPr fontId="2"/>
  </si>
  <si>
    <t>25-6
25-21</t>
    <phoneticPr fontId="2"/>
  </si>
  <si>
    <t>25-20
25-23</t>
    <phoneticPr fontId="2"/>
  </si>
  <si>
    <t>25-22
20-25
25-21</t>
    <phoneticPr fontId="2"/>
  </si>
  <si>
    <t>25-13
25-19</t>
    <phoneticPr fontId="2"/>
  </si>
  <si>
    <t>25-17
25-17</t>
    <phoneticPr fontId="2"/>
  </si>
  <si>
    <t>25-9
25-15</t>
    <phoneticPr fontId="2"/>
  </si>
  <si>
    <t>25-4
25-9</t>
    <phoneticPr fontId="2"/>
  </si>
  <si>
    <t>25-17
20-25
25-14</t>
    <phoneticPr fontId="2"/>
  </si>
  <si>
    <t>25-7
25-7</t>
    <phoneticPr fontId="2"/>
  </si>
  <si>
    <t>25-19
25-10</t>
    <phoneticPr fontId="2"/>
  </si>
  <si>
    <t>斐太</t>
    <rPh sb="0" eb="2">
      <t>ヒダ</t>
    </rPh>
    <phoneticPr fontId="2"/>
  </si>
  <si>
    <t>恵那</t>
    <rPh sb="0" eb="2">
      <t>エナ</t>
    </rPh>
    <phoneticPr fontId="2"/>
  </si>
  <si>
    <t>25-19
25-11</t>
    <phoneticPr fontId="2"/>
  </si>
  <si>
    <t>岐山・関</t>
    <rPh sb="0" eb="2">
      <t>ギザン</t>
    </rPh>
    <rPh sb="3" eb="4">
      <t>セキ</t>
    </rPh>
    <phoneticPr fontId="2"/>
  </si>
  <si>
    <t>岐阜農林・可児</t>
    <rPh sb="0" eb="4">
      <t>ギフノウリン</t>
    </rPh>
    <rPh sb="5" eb="7">
      <t>カニ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</si>
</sst>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2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5" xfId="0" applyFont="1" applyBorder="1" applyAlignment="1"/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4" fillId="0" borderId="0" xfId="0" applyFont="1" applyAlignment="1">
      <alignment vertical="center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/>
    <xf numFmtId="0" fontId="11" fillId="0" borderId="0" xfId="0" applyFont="1" applyFill="1" applyAlignment="1">
      <alignment horizontal="distributed" vertical="center" shrinkToFit="1"/>
    </xf>
    <xf numFmtId="0" fontId="9" fillId="0" borderId="0" xfId="0" applyFont="1" applyAlignment="1">
      <alignment horizontal="distributed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/>
    <xf numFmtId="0" fontId="9" fillId="0" borderId="16" xfId="0" applyFont="1" applyBorder="1" applyAlignment="1"/>
    <xf numFmtId="0" fontId="9" fillId="0" borderId="15" xfId="0" applyFont="1" applyBorder="1" applyAlignment="1"/>
    <xf numFmtId="0" fontId="9" fillId="0" borderId="17" xfId="0" applyFont="1" applyBorder="1" applyAlignment="1"/>
    <xf numFmtId="0" fontId="9" fillId="0" borderId="19" xfId="0" applyFont="1" applyBorder="1" applyAlignment="1"/>
    <xf numFmtId="0" fontId="9" fillId="0" borderId="1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4" xfId="0" applyFont="1" applyBorder="1" applyAlignment="1"/>
    <xf numFmtId="0" fontId="9" fillId="0" borderId="23" xfId="0" applyFont="1" applyBorder="1" applyAlignment="1"/>
    <xf numFmtId="0" fontId="9" fillId="0" borderId="25" xfId="0" applyFont="1" applyBorder="1" applyAlignment="1"/>
    <xf numFmtId="0" fontId="9" fillId="0" borderId="24" xfId="0" applyFont="1" applyBorder="1" applyAlignment="1">
      <alignment vertical="center"/>
    </xf>
    <xf numFmtId="0" fontId="9" fillId="0" borderId="26" xfId="0" applyFont="1" applyBorder="1" applyAlignment="1"/>
    <xf numFmtId="0" fontId="9" fillId="0" borderId="27" xfId="0" applyFont="1" applyBorder="1" applyAlignment="1"/>
    <xf numFmtId="0" fontId="9" fillId="0" borderId="29" xfId="0" applyFont="1" applyBorder="1" applyAlignment="1"/>
    <xf numFmtId="0" fontId="9" fillId="0" borderId="30" xfId="0" applyFont="1" applyBorder="1" applyAlignment="1"/>
    <xf numFmtId="0" fontId="9" fillId="0" borderId="28" xfId="0" applyFont="1" applyBorder="1" applyAlignment="1"/>
    <xf numFmtId="0" fontId="0" fillId="0" borderId="14" xfId="0" applyBorder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left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99681121-DCB5-4B13-B4A9-3FD8539B5A21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8B0AE2A9-AB15-4927-8F65-E50E76075C4D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</xdr:colOff>
      <xdr:row>20</xdr:row>
      <xdr:rowOff>0</xdr:rowOff>
    </xdr:from>
    <xdr:to>
      <xdr:col>16</xdr:col>
      <xdr:colOff>19051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B548E90B-2C12-43C4-B56C-45912FBE9A65}"/>
            </a:ext>
          </a:extLst>
        </xdr:cNvPr>
        <xdr:cNvSpPr>
          <a:spLocks noChangeArrowheads="1"/>
        </xdr:cNvSpPr>
      </xdr:nvSpPr>
      <xdr:spPr bwMode="auto">
        <a:xfrm>
          <a:off x="3962401" y="4902200"/>
          <a:ext cx="95885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D603A5EA-BFC5-4719-9C6C-EF0473CB630F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B70BB11C-D560-4B80-9BF7-BDE24B6C02DC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C44CAF37-D28D-44B3-853A-148661C7C8C6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02A8B74B-3ADE-4FD0-8CC7-8C730FEF34CE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D26777D8-3D64-4D58-9117-86167FB9A9C1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5383D88F-92E5-4C8D-B0AF-39B8673EF349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F8011D38-C00F-4DB7-918F-7C4AF49EB60B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15C96434-333E-4874-A46E-25361C1C1ED3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C667A5CE-942F-41DA-8345-05BF811F7309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030BD3E8-4DBD-4440-AC01-C8629B745D99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AB506158-B2E0-493B-A5AB-E71D37BDC08E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3118C421-A3EA-4243-8A04-470FA715C63F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63303BAC-172F-422A-BCAC-726D2D9B3E28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65DCCC84-09A8-44B4-A7C3-2604A0F68FA4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DCFD1959-439B-4594-9ED9-6A9471CDEC41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0717D93C-E8B0-4710-ACEB-4C70B11AF1EB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C392CCC4-8338-409B-87E3-B1ECC326A803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F1427BB5-5ECB-44AE-AF2A-089CCC96AED1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8D126198-0AA3-4AD5-9429-FCFB4AC61A1F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F0D66008-D278-43E7-99B1-62C69CDBA260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CDA46034-29C7-4FBD-8A00-AA4222E96FBD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A47F6B91-5FDA-48DE-ADDC-0BF58C07AA78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C822CD03-5ADB-436C-A1E1-40D8E48B4AB5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D7F2AD15-9BA7-41BF-B9DD-B9FF79E19F68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E87296CD-02D2-4B59-BDFD-8584FC1F3809}"/>
            </a:ext>
          </a:extLst>
        </xdr:cNvPr>
        <xdr:cNvSpPr>
          <a:spLocks noChangeArrowheads="1"/>
        </xdr:cNvSpPr>
      </xdr:nvSpPr>
      <xdr:spPr bwMode="auto">
        <a:xfrm>
          <a:off x="2492375" y="7588250"/>
          <a:ext cx="91122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EF1FE45E-2A96-4549-A6B9-5FC2A4500440}"/>
            </a:ext>
          </a:extLst>
        </xdr:cNvPr>
        <xdr:cNvSpPr>
          <a:spLocks noChangeArrowheads="1"/>
        </xdr:cNvSpPr>
      </xdr:nvSpPr>
      <xdr:spPr bwMode="auto">
        <a:xfrm>
          <a:off x="5772150" y="6083300"/>
          <a:ext cx="1019175" cy="990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20401C63-380B-4AD7-A38B-F8AABDA20E3B}"/>
            </a:ext>
          </a:extLst>
        </xdr:cNvPr>
        <xdr:cNvSpPr>
          <a:spLocks noChangeArrowheads="1"/>
        </xdr:cNvSpPr>
      </xdr:nvSpPr>
      <xdr:spPr bwMode="auto">
        <a:xfrm>
          <a:off x="401002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655404C7-DAF4-4F62-B552-2DA9FE7594F4}"/>
            </a:ext>
          </a:extLst>
        </xdr:cNvPr>
        <xdr:cNvSpPr>
          <a:spLocks noChangeArrowheads="1"/>
        </xdr:cNvSpPr>
      </xdr:nvSpPr>
      <xdr:spPr bwMode="auto">
        <a:xfrm>
          <a:off x="767397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CC2BBFE9-847C-4925-A94D-60CA88A0D3CB}"/>
            </a:ext>
          </a:extLst>
        </xdr:cNvPr>
        <xdr:cNvSpPr>
          <a:spLocks noChangeArrowheads="1"/>
        </xdr:cNvSpPr>
      </xdr:nvSpPr>
      <xdr:spPr bwMode="auto">
        <a:xfrm>
          <a:off x="9153525" y="2667000"/>
          <a:ext cx="93789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247650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F65D6CE3-A6B2-4094-AFC4-747BDD00E269}"/>
            </a:ext>
          </a:extLst>
        </xdr:cNvPr>
        <xdr:cNvSpPr>
          <a:spLocks noChangeArrowheads="1"/>
        </xdr:cNvSpPr>
      </xdr:nvSpPr>
      <xdr:spPr bwMode="auto">
        <a:xfrm>
          <a:off x="9172575" y="7562850"/>
          <a:ext cx="911225" cy="9829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60603A2E-023D-41E5-9F01-36B737CBDDD2}"/>
            </a:ext>
          </a:extLst>
        </xdr:cNvPr>
        <xdr:cNvSpPr>
          <a:spLocks noChangeArrowheads="1"/>
        </xdr:cNvSpPr>
      </xdr:nvSpPr>
      <xdr:spPr bwMode="auto">
        <a:xfrm>
          <a:off x="2473326" y="2667000"/>
          <a:ext cx="938530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703331C1-4011-4607-9545-4AACDCE36964}"/>
            </a:ext>
          </a:extLst>
        </xdr:cNvPr>
        <xdr:cNvSpPr>
          <a:spLocks noChangeArrowheads="1"/>
        </xdr:cNvSpPr>
      </xdr:nvSpPr>
      <xdr:spPr bwMode="auto">
        <a:xfrm>
          <a:off x="2492375" y="7588250"/>
          <a:ext cx="91122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49B2BB2B-E2FA-46BC-A7B6-DAD0E191446C}"/>
            </a:ext>
          </a:extLst>
        </xdr:cNvPr>
        <xdr:cNvSpPr>
          <a:spLocks noChangeArrowheads="1"/>
        </xdr:cNvSpPr>
      </xdr:nvSpPr>
      <xdr:spPr bwMode="auto">
        <a:xfrm>
          <a:off x="5772150" y="6083300"/>
          <a:ext cx="1019175" cy="990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40E0DDFE-26F1-45DF-9573-B22E40C79A97}"/>
            </a:ext>
          </a:extLst>
        </xdr:cNvPr>
        <xdr:cNvSpPr>
          <a:spLocks noChangeArrowheads="1"/>
        </xdr:cNvSpPr>
      </xdr:nvSpPr>
      <xdr:spPr bwMode="auto">
        <a:xfrm>
          <a:off x="401002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C1096231-6353-447C-A1C5-29998C7E5E20}"/>
            </a:ext>
          </a:extLst>
        </xdr:cNvPr>
        <xdr:cNvSpPr>
          <a:spLocks noChangeArrowheads="1"/>
        </xdr:cNvSpPr>
      </xdr:nvSpPr>
      <xdr:spPr bwMode="auto">
        <a:xfrm>
          <a:off x="767397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A864A97E-B193-4185-9D0E-7B3EAE88B364}"/>
            </a:ext>
          </a:extLst>
        </xdr:cNvPr>
        <xdr:cNvSpPr>
          <a:spLocks noChangeArrowheads="1"/>
        </xdr:cNvSpPr>
      </xdr:nvSpPr>
      <xdr:spPr bwMode="auto">
        <a:xfrm>
          <a:off x="9153525" y="2667000"/>
          <a:ext cx="93789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247650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8223ACEF-909C-48D7-B911-6217A346A3C0}"/>
            </a:ext>
          </a:extLst>
        </xdr:cNvPr>
        <xdr:cNvSpPr>
          <a:spLocks noChangeArrowheads="1"/>
        </xdr:cNvSpPr>
      </xdr:nvSpPr>
      <xdr:spPr bwMode="auto">
        <a:xfrm>
          <a:off x="9172575" y="7562850"/>
          <a:ext cx="911225" cy="9829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678B3437-B499-4F3B-A9A2-FB77B36E5D4B}"/>
            </a:ext>
          </a:extLst>
        </xdr:cNvPr>
        <xdr:cNvSpPr>
          <a:spLocks noChangeArrowheads="1"/>
        </xdr:cNvSpPr>
      </xdr:nvSpPr>
      <xdr:spPr bwMode="auto">
        <a:xfrm>
          <a:off x="2473326" y="2667000"/>
          <a:ext cx="938530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264E4BB2-DA09-4DEE-8490-B044A9C0FBBC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4A685FB8-50D5-4D3A-977E-551E4A3E65DC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9D994557-125E-4E9A-96C5-B9712A12242C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E90B1E38-354C-49D3-AC0A-99BC532B6CAA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A0A5081E-A6F5-4043-8993-CE2598DB5E6A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14931C12-FD6B-4FA1-B773-38C79ABF294B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1DF5DB79-390B-48BD-9778-F82170C1E871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794A63B7-184F-4752-95C7-BA998A5AEC47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F1206756-C511-4942-BF5B-16A755A51BE5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563AAF26-DEE4-4560-8519-419AAC54E2F3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AB9B9087-6351-4C4E-B384-571FABA6CDE3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13BA7BB3-792E-4A9D-9976-557031C47D96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96045589-D66D-44E3-BF05-16F720E60A43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CFD3F538-C9DA-48ED-BD3B-CF801D5F7AFD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680BF539-10FF-4545-948F-D8292F1F37BF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3EE89011-D236-4DE8-9427-7C597BCD781D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D8227E6E-6278-4821-BD9C-DC0739829459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4ABA1339-DD7A-4967-8F58-416E52241728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F07F17D8-5864-4F9C-9241-4AC08E490289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83C846E4-11B4-4BF2-A52A-1EACD418EC97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A4C52F67-39A8-4A2A-B927-CCDB549BBBAA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B71E9E66-1744-4928-9251-42590C881159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EBBDA292-83A9-4937-B6D3-6CD7E860E08B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FBD97ECE-AB1B-4066-9312-C93B36E52288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FC855CCB-4F8D-4916-8CB9-932C00AB3468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8B5B256A-3C18-478C-B51B-FDD79CF92DC8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13712AC9-05DC-4F8E-8C1E-E6F0117F87F0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7" name="AutoShape 215">
          <a:extLst>
            <a:ext uri="{FF2B5EF4-FFF2-40B4-BE49-F238E27FC236}">
              <a16:creationId xmlns:a16="http://schemas.microsoft.com/office/drawing/2014/main" id="{BC125B70-498C-4BF8-AC05-E853EF4D53FF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8" name="AutoShape 215">
          <a:extLst>
            <a:ext uri="{FF2B5EF4-FFF2-40B4-BE49-F238E27FC236}">
              <a16:creationId xmlns:a16="http://schemas.microsoft.com/office/drawing/2014/main" id="{A7EDB660-93DC-4D4E-AC61-BA8ABF2DBCAE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24" name="AutoShape 215">
          <a:extLst>
            <a:ext uri="{FF2B5EF4-FFF2-40B4-BE49-F238E27FC236}">
              <a16:creationId xmlns:a16="http://schemas.microsoft.com/office/drawing/2014/main" id="{393EE7E1-06A8-434D-BC62-B15709879443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25" name="AutoShape 215">
          <a:extLst>
            <a:ext uri="{FF2B5EF4-FFF2-40B4-BE49-F238E27FC236}">
              <a16:creationId xmlns:a16="http://schemas.microsoft.com/office/drawing/2014/main" id="{F136F4A9-028A-4456-AC2A-EA909AC0F684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437777AE-1ECD-48B7-AE90-F7DE4C8708D5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929E9D36-1AAF-4191-AA06-B2B5BFE3D8D9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63728702-B8AC-46EE-AB4E-9DC2F90F0A22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0048E6FD-0F05-4213-873E-090EEA8BCCA3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1F5D4CAB-6F43-4FAE-955D-8AFBADBE4819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54BDD081-51F3-4249-B8BE-89FCF0B394A8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15C33C95-BE40-4457-9382-870F50157F1A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00213B11-9D93-4F19-915D-D104AAD2C407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2BEC474C-9EAE-4501-9198-174CF41045D1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045C5794-9DE4-4C6A-8A5F-2F7EC0DF41D9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42C52603-2AC5-40B4-A530-812F87BC72C5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752B56BE-679B-4699-9654-ADB6786807E5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FACBACE4-DD7B-41A7-85D3-4ABB5F8693B8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EC62213E-9FD1-49CF-AA41-85649BF6BA36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6" name="AutoShape 215">
          <a:extLst>
            <a:ext uri="{FF2B5EF4-FFF2-40B4-BE49-F238E27FC236}">
              <a16:creationId xmlns:a16="http://schemas.microsoft.com/office/drawing/2014/main" id="{1464B726-9FA7-4869-A861-80BCEDC4F78E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17" name="AutoShape 215">
          <a:extLst>
            <a:ext uri="{FF2B5EF4-FFF2-40B4-BE49-F238E27FC236}">
              <a16:creationId xmlns:a16="http://schemas.microsoft.com/office/drawing/2014/main" id="{B450B937-D28C-4C71-80A2-2BEF4EC26DA6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18" name="AutoShape 215">
          <a:extLst>
            <a:ext uri="{FF2B5EF4-FFF2-40B4-BE49-F238E27FC236}">
              <a16:creationId xmlns:a16="http://schemas.microsoft.com/office/drawing/2014/main" id="{1B0C90C2-75BB-4E33-A9FA-F326F9065DB6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2350D280-2FDF-4173-8A06-D4338B35751A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B11AC5D7-F8A1-4134-A9ED-CCBBDD610AF7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A5A76574-287E-4DB3-87B2-F4398AFC9088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0E758EC6-B7CC-47C3-B960-BC0D2C0E85D8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7CB85171-C395-49F4-A9B1-E61BC31D2395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A26DFFD6-2227-485F-B9F6-3298D1A07BF2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1B6BD54A-CDE0-4E87-8399-52441B07711C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09367DAF-2268-4C78-B28B-2DA2D4603314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0CA5F2DF-91A9-4A3D-BF68-08B6D7A9AC97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0E6C6A40-7484-449D-A836-49BB7D5A8CDD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8C31F682-FBCF-46D6-9F7A-D09B866A1F93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6" name="AutoShape 215">
          <a:extLst>
            <a:ext uri="{FF2B5EF4-FFF2-40B4-BE49-F238E27FC236}">
              <a16:creationId xmlns:a16="http://schemas.microsoft.com/office/drawing/2014/main" id="{782104E1-82EB-4F8D-9A96-70D1D79F4D6D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9</xdr:row>
      <xdr:rowOff>0</xdr:rowOff>
    </xdr:from>
    <xdr:to>
      <xdr:col>39</xdr:col>
      <xdr:colOff>938530</xdr:colOff>
      <xdr:row>13</xdr:row>
      <xdr:rowOff>0</xdr:rowOff>
    </xdr:to>
    <xdr:sp macro="" textlink="">
      <xdr:nvSpPr>
        <xdr:cNvPr id="17" name="AutoShape 215">
          <a:extLst>
            <a:ext uri="{FF2B5EF4-FFF2-40B4-BE49-F238E27FC236}">
              <a16:creationId xmlns:a16="http://schemas.microsoft.com/office/drawing/2014/main" id="{96F2108C-E5CC-4E3F-BE4F-43A5E436B3D1}"/>
            </a:ext>
          </a:extLst>
        </xdr:cNvPr>
        <xdr:cNvSpPr>
          <a:spLocks noChangeArrowheads="1"/>
        </xdr:cNvSpPr>
      </xdr:nvSpPr>
      <xdr:spPr bwMode="auto">
        <a:xfrm>
          <a:off x="9144000" y="24130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121920</xdr:colOff>
      <xdr:row>24</xdr:row>
      <xdr:rowOff>0</xdr:rowOff>
    </xdr:from>
    <xdr:to>
      <xdr:col>39</xdr:col>
      <xdr:colOff>923290</xdr:colOff>
      <xdr:row>28</xdr:row>
      <xdr:rowOff>0</xdr:rowOff>
    </xdr:to>
    <xdr:sp macro="" textlink="">
      <xdr:nvSpPr>
        <xdr:cNvPr id="18" name="AutoShape 215">
          <a:extLst>
            <a:ext uri="{FF2B5EF4-FFF2-40B4-BE49-F238E27FC236}">
              <a16:creationId xmlns:a16="http://schemas.microsoft.com/office/drawing/2014/main" id="{09BC1C05-8886-4835-AD83-98FB0645B1FA}"/>
            </a:ext>
          </a:extLst>
        </xdr:cNvPr>
        <xdr:cNvSpPr>
          <a:spLocks noChangeArrowheads="1"/>
        </xdr:cNvSpPr>
      </xdr:nvSpPr>
      <xdr:spPr bwMode="auto">
        <a:xfrm>
          <a:off x="9126220" y="6032500"/>
          <a:ext cx="94107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121920</xdr:colOff>
      <xdr:row>16</xdr:row>
      <xdr:rowOff>0</xdr:rowOff>
    </xdr:from>
    <xdr:to>
      <xdr:col>39</xdr:col>
      <xdr:colOff>923290</xdr:colOff>
      <xdr:row>20</xdr:row>
      <xdr:rowOff>0</xdr:rowOff>
    </xdr:to>
    <xdr:sp macro="" textlink="">
      <xdr:nvSpPr>
        <xdr:cNvPr id="19" name="AutoShape 215">
          <a:extLst>
            <a:ext uri="{FF2B5EF4-FFF2-40B4-BE49-F238E27FC236}">
              <a16:creationId xmlns:a16="http://schemas.microsoft.com/office/drawing/2014/main" id="{CCE3C160-D20D-4881-8CB3-C584D6CEFE0B}"/>
            </a:ext>
          </a:extLst>
        </xdr:cNvPr>
        <xdr:cNvSpPr>
          <a:spLocks noChangeArrowheads="1"/>
        </xdr:cNvSpPr>
      </xdr:nvSpPr>
      <xdr:spPr bwMode="auto">
        <a:xfrm>
          <a:off x="9126220" y="4102100"/>
          <a:ext cx="94107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15240</xdr:colOff>
      <xdr:row>31</xdr:row>
      <xdr:rowOff>0</xdr:rowOff>
    </xdr:from>
    <xdr:to>
      <xdr:col>40</xdr:col>
      <xdr:colOff>8890</xdr:colOff>
      <xdr:row>35</xdr:row>
      <xdr:rowOff>0</xdr:rowOff>
    </xdr:to>
    <xdr:sp macro="" textlink="">
      <xdr:nvSpPr>
        <xdr:cNvPr id="20" name="AutoShape 215">
          <a:extLst>
            <a:ext uri="{FF2B5EF4-FFF2-40B4-BE49-F238E27FC236}">
              <a16:creationId xmlns:a16="http://schemas.microsoft.com/office/drawing/2014/main" id="{D8FD96D2-1973-4D03-9C61-6C2E87C39F5D}"/>
            </a:ext>
          </a:extLst>
        </xdr:cNvPr>
        <xdr:cNvSpPr>
          <a:spLocks noChangeArrowheads="1"/>
        </xdr:cNvSpPr>
      </xdr:nvSpPr>
      <xdr:spPr bwMode="auto">
        <a:xfrm>
          <a:off x="9159240" y="7721600"/>
          <a:ext cx="93345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5783-5A1B-4CAC-9EB3-82AB17863AFD}">
  <dimension ref="A1:AX65"/>
  <sheetViews>
    <sheetView tabSelected="1" view="pageBreakPreview" zoomScale="60" zoomScaleNormal="50" workbookViewId="0">
      <selection activeCell="AN35" sqref="AN35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14</v>
      </c>
      <c r="D4" s="8"/>
      <c r="E4" s="102" t="s">
        <v>58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54" t="s">
        <v>6</v>
      </c>
      <c r="AV4" s="9"/>
      <c r="AW4" s="9"/>
      <c r="AX4" s="4"/>
    </row>
    <row r="5" spans="1:50" ht="21" x14ac:dyDescent="0.3">
      <c r="A5" s="4"/>
      <c r="B5" s="4"/>
      <c r="C5" s="101"/>
      <c r="D5" s="51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03" t="str">
        <f>記録報道委員入力箇所!C6</f>
        <v>益田清風高校</v>
      </c>
      <c r="AP5" s="103"/>
      <c r="AQ5" s="103"/>
      <c r="AR5" s="103"/>
      <c r="AS5" s="103"/>
      <c r="AT5" s="103"/>
      <c r="AU5" s="103"/>
      <c r="AV5" s="103"/>
      <c r="AW5" s="103"/>
      <c r="AX5" s="103"/>
    </row>
    <row r="6" spans="1:50" ht="21" x14ac:dyDescent="0.3">
      <c r="A6" s="4"/>
      <c r="B6" s="4"/>
      <c r="C6" s="4"/>
      <c r="D6" s="51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90">
        <v>1</v>
      </c>
      <c r="B7" s="51"/>
      <c r="C7" s="91" t="str">
        <f>VLOOKUP(A7,記録報道委員入力箇所!$F$1:$G$80,2)</f>
        <v>岐阜総合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91" t="str">
        <f>VLOOKUP(AX7,記録報道委員入力箇所!$F$1:$G$80,2)</f>
        <v>長良</v>
      </c>
      <c r="AW7" s="3"/>
      <c r="AX7" s="90">
        <v>5</v>
      </c>
    </row>
    <row r="8" spans="1:50" ht="19.5" thickTop="1" x14ac:dyDescent="0.3">
      <c r="A8" s="90"/>
      <c r="B8" s="51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91"/>
      <c r="AW8" s="3"/>
      <c r="AX8" s="90"/>
    </row>
    <row r="9" spans="1:50" ht="19" x14ac:dyDescent="0.3">
      <c r="A9" s="4"/>
      <c r="B9" s="4"/>
      <c r="C9" s="1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10"/>
      <c r="AW9" s="3"/>
      <c r="AX9" s="4"/>
    </row>
    <row r="10" spans="1:50" ht="19" x14ac:dyDescent="0.3">
      <c r="A10" s="22"/>
      <c r="B10" s="51"/>
      <c r="C10" s="15"/>
      <c r="D10" s="5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15"/>
      <c r="AW10" s="3"/>
      <c r="AX10" s="22"/>
    </row>
    <row r="11" spans="1:50" ht="19" x14ac:dyDescent="0.3">
      <c r="A11" s="22"/>
      <c r="B11" s="51"/>
      <c r="C11" s="15"/>
      <c r="D11" s="51"/>
      <c r="E11" s="14"/>
      <c r="F11" s="14"/>
      <c r="G11" s="14"/>
      <c r="H11" s="14"/>
      <c r="I11" s="14"/>
      <c r="J11" s="14"/>
      <c r="K11" s="96" t="s">
        <v>117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14"/>
      <c r="AM11" s="14"/>
      <c r="AN11" s="96" t="s">
        <v>122</v>
      </c>
      <c r="AO11" s="14"/>
      <c r="AP11" s="14"/>
      <c r="AQ11" s="14"/>
      <c r="AR11" s="14"/>
      <c r="AS11" s="14"/>
      <c r="AT11" s="14"/>
      <c r="AU11" s="3"/>
      <c r="AV11" s="15"/>
      <c r="AW11" s="3"/>
      <c r="AX11" s="22"/>
    </row>
    <row r="12" spans="1:50" ht="19.5" thickBot="1" x14ac:dyDescent="0.35">
      <c r="A12" s="4"/>
      <c r="B12" s="4"/>
      <c r="C12" s="10"/>
      <c r="D12" s="4"/>
      <c r="E12" s="14"/>
      <c r="F12" s="14"/>
      <c r="G12" s="14"/>
      <c r="H12" s="14"/>
      <c r="I12" s="92">
        <v>2</v>
      </c>
      <c r="J12" s="92"/>
      <c r="K12" s="96"/>
      <c r="L12" s="92">
        <v>1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>
        <v>2</v>
      </c>
      <c r="AM12" s="92"/>
      <c r="AN12" s="96"/>
      <c r="AO12" s="92">
        <v>0</v>
      </c>
      <c r="AP12" s="92"/>
      <c r="AQ12" s="14"/>
      <c r="AR12" s="14"/>
      <c r="AS12" s="14"/>
      <c r="AT12" s="14"/>
      <c r="AU12" s="3"/>
      <c r="AV12" s="10"/>
      <c r="AW12" s="3"/>
      <c r="AX12" s="4"/>
    </row>
    <row r="13" spans="1:50" ht="19.5" thickTop="1" x14ac:dyDescent="0.3">
      <c r="A13" s="4"/>
      <c r="B13" s="4"/>
      <c r="C13" s="1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10"/>
      <c r="AW13" s="3"/>
      <c r="AX13" s="4"/>
    </row>
    <row r="14" spans="1:50" ht="19" x14ac:dyDescent="0.3">
      <c r="A14" s="90"/>
      <c r="B14" s="51"/>
      <c r="C14" s="99"/>
      <c r="D14" s="51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9"/>
      <c r="AW14" s="3"/>
      <c r="AX14" s="90"/>
    </row>
    <row r="15" spans="1:50" ht="19" x14ac:dyDescent="0.3">
      <c r="A15" s="90"/>
      <c r="B15" s="51"/>
      <c r="C15" s="99"/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9"/>
      <c r="AW15" s="3"/>
      <c r="AX15" s="90"/>
    </row>
    <row r="16" spans="1:50" ht="18.75" customHeight="1" x14ac:dyDescent="0.3">
      <c r="A16" s="4"/>
      <c r="B16" s="4"/>
      <c r="C16" s="1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9"/>
      <c r="U16" s="14"/>
      <c r="V16" s="14"/>
      <c r="W16" s="14"/>
      <c r="X16" s="98" t="s">
        <v>123</v>
      </c>
      <c r="Y16" s="98"/>
      <c r="Z16" s="98"/>
      <c r="AA16" s="98"/>
      <c r="AB16" s="53"/>
      <c r="AC16" s="53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10"/>
      <c r="AW16" s="3"/>
      <c r="AX16" s="4"/>
    </row>
    <row r="17" spans="1:50" ht="19.5" customHeight="1" x14ac:dyDescent="0.3">
      <c r="A17" s="90">
        <v>2</v>
      </c>
      <c r="B17" s="4"/>
      <c r="C17" s="91" t="str">
        <f>VLOOKUP(A17,記録報道委員入力箇所!$F$1:$G$80,2)</f>
        <v>岐阜北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53"/>
      <c r="AC17" s="53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91" t="str">
        <f>VLOOKUP(AX17,記録報道委員入力箇所!$F$1:$G$80,2)</f>
        <v>大垣桜</v>
      </c>
      <c r="AW17" s="3"/>
      <c r="AX17" s="90">
        <v>6</v>
      </c>
    </row>
    <row r="18" spans="1:50" ht="19.5" customHeight="1" x14ac:dyDescent="0.3">
      <c r="A18" s="90"/>
      <c r="B18" s="4"/>
      <c r="C18" s="91"/>
      <c r="D18" s="4"/>
      <c r="E18" s="13"/>
      <c r="F18" s="13"/>
      <c r="G18" s="13"/>
      <c r="H18" s="13"/>
      <c r="I18" s="14"/>
      <c r="J18" s="14"/>
      <c r="K18" s="93"/>
      <c r="L18" s="93"/>
      <c r="M18" s="93"/>
      <c r="N18" s="14"/>
      <c r="O18" s="10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53"/>
      <c r="AC18" s="53"/>
      <c r="AD18" s="14"/>
      <c r="AE18" s="21"/>
      <c r="AF18" s="14"/>
      <c r="AG18" s="10"/>
      <c r="AH18" s="10"/>
      <c r="AI18" s="10"/>
      <c r="AJ18" s="10"/>
      <c r="AK18" s="14"/>
      <c r="AL18" s="93"/>
      <c r="AM18" s="93"/>
      <c r="AN18" s="93"/>
      <c r="AO18" s="14"/>
      <c r="AP18" s="14"/>
      <c r="AQ18" s="13"/>
      <c r="AR18" s="13"/>
      <c r="AS18" s="13"/>
      <c r="AT18" s="13"/>
      <c r="AU18" s="3"/>
      <c r="AV18" s="91"/>
      <c r="AW18" s="3"/>
      <c r="AX18" s="90"/>
    </row>
    <row r="19" spans="1:50" ht="18.75" customHeight="1" x14ac:dyDescent="0.3">
      <c r="A19" s="4"/>
      <c r="B19" s="4"/>
      <c r="C19" s="10"/>
      <c r="D19" s="4"/>
      <c r="E19" s="14"/>
      <c r="F19" s="14"/>
      <c r="G19" s="14"/>
      <c r="H19" s="14"/>
      <c r="I19" s="14"/>
      <c r="J19" s="14"/>
      <c r="K19" s="93"/>
      <c r="L19" s="93"/>
      <c r="M19" s="93"/>
      <c r="N19" s="14"/>
      <c r="O19" s="10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53"/>
      <c r="AC19" s="53"/>
      <c r="AD19" s="14"/>
      <c r="AE19" s="21"/>
      <c r="AF19" s="14"/>
      <c r="AG19" s="10"/>
      <c r="AH19" s="10"/>
      <c r="AI19" s="10"/>
      <c r="AJ19" s="10"/>
      <c r="AK19" s="14"/>
      <c r="AL19" s="93"/>
      <c r="AM19" s="93"/>
      <c r="AN19" s="93"/>
      <c r="AO19" s="14"/>
      <c r="AP19" s="14"/>
      <c r="AQ19" s="14"/>
      <c r="AR19" s="14"/>
      <c r="AS19" s="14"/>
      <c r="AT19" s="14"/>
      <c r="AU19" s="3"/>
      <c r="AV19" s="10"/>
      <c r="AW19" s="3"/>
      <c r="AX19" s="4"/>
    </row>
    <row r="20" spans="1:50" ht="18.75" customHeight="1" x14ac:dyDescent="0.3">
      <c r="A20" s="90"/>
      <c r="B20" s="51"/>
      <c r="C20" s="99"/>
      <c r="D20" s="5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53"/>
      <c r="AC20" s="53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15"/>
      <c r="AW20" s="3"/>
      <c r="AX20" s="22"/>
    </row>
    <row r="21" spans="1:50" ht="18.75" customHeight="1" x14ac:dyDescent="0.3">
      <c r="A21" s="90"/>
      <c r="B21" s="51"/>
      <c r="C21" s="99"/>
      <c r="D21" s="51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95" t="s">
        <v>118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53"/>
      <c r="AC21" s="53"/>
      <c r="AD21" s="14"/>
      <c r="AE21" s="21"/>
      <c r="AF21" s="14"/>
      <c r="AG21" s="10"/>
      <c r="AH21" s="10"/>
      <c r="AI21" s="95" t="s">
        <v>121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15"/>
      <c r="AW21" s="3"/>
      <c r="AX21" s="22"/>
    </row>
    <row r="22" spans="1:50" ht="19.5" thickBot="1" x14ac:dyDescent="0.35">
      <c r="A22" s="4"/>
      <c r="B22" s="4"/>
      <c r="C22" s="1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87">
        <v>2</v>
      </c>
      <c r="O22" s="87"/>
      <c r="P22" s="95"/>
      <c r="Q22" s="87">
        <v>0</v>
      </c>
      <c r="R22" s="87"/>
      <c r="S22" s="14"/>
      <c r="T22" s="75"/>
      <c r="U22" s="16"/>
      <c r="V22" s="16"/>
      <c r="W22" s="16"/>
      <c r="X22" s="16"/>
      <c r="Y22" s="16"/>
      <c r="Z22" s="70"/>
      <c r="AA22" s="68"/>
      <c r="AB22" s="68"/>
      <c r="AC22" s="68"/>
      <c r="AD22" s="68"/>
      <c r="AE22" s="71"/>
      <c r="AF22" s="14"/>
      <c r="AG22" s="87">
        <v>2</v>
      </c>
      <c r="AH22" s="87"/>
      <c r="AI22" s="95"/>
      <c r="AJ22" s="87">
        <v>0</v>
      </c>
      <c r="AK22" s="87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"/>
      <c r="AW22" s="3"/>
      <c r="AX22" s="4"/>
    </row>
    <row r="23" spans="1:50" ht="19.5" thickTop="1" x14ac:dyDescent="0.3">
      <c r="A23" s="4"/>
      <c r="B23" s="4"/>
      <c r="C23" s="1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24"/>
      <c r="U23" s="19"/>
      <c r="V23" s="19"/>
      <c r="W23" s="19"/>
      <c r="X23" s="19"/>
      <c r="Y23" s="19"/>
      <c r="Z23" s="14"/>
      <c r="AA23" s="14"/>
      <c r="AB23" s="14"/>
      <c r="AC23" s="14"/>
      <c r="AD23" s="14"/>
      <c r="AE23" s="76"/>
      <c r="AF23" s="10"/>
      <c r="AG23" s="87"/>
      <c r="AH23" s="87"/>
      <c r="AI23" s="95"/>
      <c r="AJ23" s="87"/>
      <c r="AK23" s="87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10"/>
      <c r="AW23" s="3"/>
      <c r="AX23" s="4"/>
    </row>
    <row r="24" spans="1:50" ht="19" x14ac:dyDescent="0.3">
      <c r="A24" s="22"/>
      <c r="B24" s="51"/>
      <c r="C24" s="15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2"/>
      <c r="AF24" s="10"/>
      <c r="AG24" s="10"/>
      <c r="AH24" s="10"/>
      <c r="AI24" s="95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15"/>
      <c r="AW24" s="3"/>
      <c r="AX24" s="22"/>
    </row>
    <row r="25" spans="1:50" ht="19" x14ac:dyDescent="0.3">
      <c r="A25" s="22"/>
      <c r="B25" s="51"/>
      <c r="C25" s="15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120</v>
      </c>
      <c r="X25" s="96"/>
      <c r="Y25" s="96"/>
      <c r="Z25" s="96"/>
      <c r="AA25" s="96"/>
      <c r="AB25" s="96"/>
      <c r="AC25" s="14"/>
      <c r="AD25" s="14"/>
      <c r="AE25" s="72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15"/>
      <c r="AW25" s="3"/>
      <c r="AX25" s="22"/>
    </row>
    <row r="26" spans="1:50" ht="19" x14ac:dyDescent="0.3">
      <c r="A26" s="4"/>
      <c r="B26" s="4"/>
      <c r="C26" s="1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72"/>
      <c r="AF26" s="10"/>
      <c r="AG26" s="10"/>
      <c r="AH26" s="10"/>
      <c r="AI26" s="10"/>
      <c r="AJ26" s="10"/>
      <c r="AK26" s="14"/>
      <c r="AL26" s="93"/>
      <c r="AM26" s="93"/>
      <c r="AN26" s="93"/>
      <c r="AO26" s="14"/>
      <c r="AP26" s="14"/>
      <c r="AQ26" s="14"/>
      <c r="AR26" s="14"/>
      <c r="AS26" s="14"/>
      <c r="AT26" s="14"/>
      <c r="AU26" s="3"/>
      <c r="AV26" s="10"/>
      <c r="AW26" s="3"/>
      <c r="AX26" s="4"/>
    </row>
    <row r="27" spans="1:50" ht="19.5" thickBot="1" x14ac:dyDescent="0.35">
      <c r="A27" s="90">
        <v>3</v>
      </c>
      <c r="B27" s="4"/>
      <c r="C27" s="91" t="str">
        <f>VLOOKUP(A27,記録報道委員入力箇所!$F$1:$G$80,2)</f>
        <v>関商工</v>
      </c>
      <c r="D27" s="12"/>
      <c r="E27" s="67"/>
      <c r="F27" s="67"/>
      <c r="G27" s="67"/>
      <c r="H27" s="67"/>
      <c r="I27" s="68"/>
      <c r="J27" s="68"/>
      <c r="K27" s="97"/>
      <c r="L27" s="97"/>
      <c r="M27" s="97"/>
      <c r="N27" s="68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72"/>
      <c r="AF27" s="10"/>
      <c r="AG27" s="10"/>
      <c r="AH27" s="10"/>
      <c r="AI27" s="10"/>
      <c r="AJ27" s="10"/>
      <c r="AK27" s="68"/>
      <c r="AL27" s="97"/>
      <c r="AM27" s="97"/>
      <c r="AN27" s="97"/>
      <c r="AO27" s="68"/>
      <c r="AP27" s="68"/>
      <c r="AQ27" s="67"/>
      <c r="AR27" s="67"/>
      <c r="AS27" s="67"/>
      <c r="AT27" s="67"/>
      <c r="AU27" s="3"/>
      <c r="AV27" s="91" t="str">
        <f>VLOOKUP(AX27,記録報道委員入力箇所!$F$1:$G$80,2)</f>
        <v>岐阜聖徳</v>
      </c>
      <c r="AW27" s="3"/>
      <c r="AX27" s="90">
        <v>7</v>
      </c>
    </row>
    <row r="28" spans="1:50" ht="19.5" thickTop="1" x14ac:dyDescent="0.3">
      <c r="A28" s="90"/>
      <c r="B28" s="4"/>
      <c r="C28" s="91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9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2"/>
      <c r="AF28" s="14"/>
      <c r="AG28" s="14"/>
      <c r="AH28" s="14"/>
      <c r="AI28" s="14"/>
      <c r="AJ28" s="72"/>
      <c r="AK28" s="14"/>
      <c r="AL28" s="14"/>
      <c r="AM28" s="14"/>
      <c r="AN28" s="14"/>
      <c r="AO28" s="14"/>
      <c r="AP28" s="14"/>
      <c r="AQ28" s="13"/>
      <c r="AR28" s="13"/>
      <c r="AS28" s="13"/>
      <c r="AT28" s="13"/>
      <c r="AU28" s="3"/>
      <c r="AV28" s="91"/>
      <c r="AW28" s="3"/>
      <c r="AX28" s="90"/>
    </row>
    <row r="29" spans="1:50" ht="19" x14ac:dyDescent="0.3">
      <c r="A29" s="4"/>
      <c r="B29" s="4"/>
      <c r="C29" s="1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9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2"/>
      <c r="AF29" s="14"/>
      <c r="AG29" s="14"/>
      <c r="AH29" s="14"/>
      <c r="AI29" s="14"/>
      <c r="AJ29" s="72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10"/>
      <c r="AW29" s="3"/>
      <c r="AX29" s="4"/>
    </row>
    <row r="30" spans="1:50" ht="19" x14ac:dyDescent="0.3">
      <c r="A30" s="22"/>
      <c r="B30" s="51"/>
      <c r="C30" s="15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9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2"/>
      <c r="AF30" s="14"/>
      <c r="AG30" s="14"/>
      <c r="AH30" s="14"/>
      <c r="AI30" s="14"/>
      <c r="AJ30" s="7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95"/>
      <c r="AW30" s="3"/>
      <c r="AX30" s="90"/>
    </row>
    <row r="31" spans="1:50" ht="19" x14ac:dyDescent="0.3">
      <c r="A31" s="22"/>
      <c r="B31" s="51"/>
      <c r="C31" s="15"/>
      <c r="D31" s="51"/>
      <c r="E31" s="14"/>
      <c r="F31" s="14"/>
      <c r="G31" s="14"/>
      <c r="H31" s="14"/>
      <c r="I31" s="14"/>
      <c r="J31" s="14"/>
      <c r="K31" s="96" t="s">
        <v>119</v>
      </c>
      <c r="L31" s="14"/>
      <c r="M31" s="14"/>
      <c r="N31" s="14"/>
      <c r="O31" s="69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2"/>
      <c r="AF31" s="14"/>
      <c r="AG31" s="14"/>
      <c r="AH31" s="14"/>
      <c r="AI31" s="14"/>
      <c r="AJ31" s="72"/>
      <c r="AK31" s="14"/>
      <c r="AL31" s="14"/>
      <c r="AM31" s="14"/>
      <c r="AN31" s="96" t="s">
        <v>181</v>
      </c>
      <c r="AO31" s="14"/>
      <c r="AP31" s="14"/>
      <c r="AQ31" s="14"/>
      <c r="AR31" s="14"/>
      <c r="AS31" s="14"/>
      <c r="AT31" s="14"/>
      <c r="AU31" s="3"/>
      <c r="AV31" s="95"/>
      <c r="AW31" s="3"/>
      <c r="AX31" s="90"/>
    </row>
    <row r="32" spans="1:50" ht="19.5" thickBot="1" x14ac:dyDescent="0.35">
      <c r="A32" s="4"/>
      <c r="B32" s="4"/>
      <c r="C32" s="1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14"/>
      <c r="O32" s="70"/>
      <c r="P32" s="68"/>
      <c r="Q32" s="68"/>
      <c r="R32" s="68"/>
      <c r="S32" s="71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2"/>
      <c r="AF32" s="14"/>
      <c r="AG32" s="14"/>
      <c r="AH32" s="14"/>
      <c r="AI32" s="14"/>
      <c r="AJ32" s="73"/>
      <c r="AK32" s="14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10"/>
      <c r="AW32" s="3"/>
      <c r="AX32" s="4"/>
    </row>
    <row r="33" spans="1:50" ht="19.5" thickTop="1" x14ac:dyDescent="0.3">
      <c r="A33" s="4"/>
      <c r="B33" s="4"/>
      <c r="C33" s="1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21"/>
      <c r="O33" s="14"/>
      <c r="P33" s="93"/>
      <c r="Q33" s="93"/>
      <c r="R33" s="9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7"/>
      <c r="AG33" s="94"/>
      <c r="AH33" s="94"/>
      <c r="AI33" s="94"/>
      <c r="AJ33" s="78"/>
      <c r="AK33" s="20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10"/>
      <c r="AW33" s="3"/>
      <c r="AX33" s="4"/>
    </row>
    <row r="34" spans="1:50" ht="19" x14ac:dyDescent="0.3">
      <c r="A34" s="4"/>
      <c r="B34" s="51"/>
      <c r="C34" s="15"/>
      <c r="D34" s="51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21"/>
      <c r="AK34" s="20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15"/>
      <c r="AW34" s="3"/>
      <c r="AX34" s="4"/>
    </row>
    <row r="35" spans="1:50" ht="19" x14ac:dyDescent="0.3">
      <c r="A35" s="4"/>
      <c r="B35" s="51"/>
      <c r="C35" s="15"/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0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15"/>
      <c r="AW35" s="3"/>
      <c r="AX35" s="4"/>
    </row>
    <row r="36" spans="1:50" ht="19" x14ac:dyDescent="0.3">
      <c r="A36" s="4"/>
      <c r="B36" s="4"/>
      <c r="C36" s="1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10"/>
      <c r="AW36" s="3"/>
      <c r="AX36" s="4"/>
    </row>
    <row r="37" spans="1:50" ht="19" x14ac:dyDescent="0.3">
      <c r="A37" s="90">
        <v>4</v>
      </c>
      <c r="B37" s="4"/>
      <c r="C37" s="91" t="str">
        <f>VLOOKUP(A37,記録報道委員入力箇所!$F$1:$G$80,2)</f>
        <v>中津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87" t="s">
        <v>11</v>
      </c>
      <c r="R37" s="87"/>
      <c r="S37" s="87"/>
      <c r="T37" s="87"/>
      <c r="U37" s="92" t="s">
        <v>123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14"/>
      <c r="AK37" s="23"/>
      <c r="AL37" s="16"/>
      <c r="AM37" s="16"/>
      <c r="AN37" s="16"/>
      <c r="AO37" s="16"/>
      <c r="AP37" s="16"/>
      <c r="AQ37" s="17"/>
      <c r="AR37" s="17"/>
      <c r="AS37" s="17"/>
      <c r="AT37" s="17"/>
      <c r="AU37" s="3"/>
      <c r="AV37" s="91" t="str">
        <f>VLOOKUP(AX37,記録報道委員入力箇所!$F$1:$G$80,2)</f>
        <v>益田清風</v>
      </c>
      <c r="AW37" s="3"/>
      <c r="AX37" s="90">
        <v>8</v>
      </c>
    </row>
    <row r="38" spans="1:50" ht="19" x14ac:dyDescent="0.3">
      <c r="A38" s="90"/>
      <c r="B38" s="4"/>
      <c r="C38" s="91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91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124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52"/>
      <c r="AM40" s="52"/>
      <c r="AN40" s="52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125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G2:K2"/>
    <mergeCell ref="L2:O2"/>
    <mergeCell ref="Q2:S2"/>
    <mergeCell ref="T2:W2"/>
    <mergeCell ref="X2:Z2"/>
    <mergeCell ref="AJ4:AR4"/>
    <mergeCell ref="A7:A8"/>
    <mergeCell ref="C7:C8"/>
    <mergeCell ref="AV7:AV8"/>
    <mergeCell ref="AX7:AX8"/>
    <mergeCell ref="C4:C5"/>
    <mergeCell ref="E4:J5"/>
    <mergeCell ref="AO5:AX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A27:A28"/>
    <mergeCell ref="C27:C28"/>
    <mergeCell ref="P21:P24"/>
    <mergeCell ref="AI21:AI24"/>
    <mergeCell ref="N22:O23"/>
    <mergeCell ref="Q22:R23"/>
    <mergeCell ref="AG22:AH23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I32:J33"/>
    <mergeCell ref="L32:M33"/>
    <mergeCell ref="AL32:AM33"/>
    <mergeCell ref="AO32:AP33"/>
    <mergeCell ref="P33:R34"/>
    <mergeCell ref="AG33:AI34"/>
    <mergeCell ref="AV37:AV38"/>
    <mergeCell ref="AX37:AX38"/>
    <mergeCell ref="AL38:AN39"/>
    <mergeCell ref="Q39:T40"/>
    <mergeCell ref="U39:AH40"/>
    <mergeCell ref="Q41:T42"/>
    <mergeCell ref="U41:AH42"/>
    <mergeCell ref="AI41:AN42"/>
    <mergeCell ref="A37:A38"/>
    <mergeCell ref="C37:C38"/>
    <mergeCell ref="Q37:T38"/>
    <mergeCell ref="U37:AH38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7DF9-7E28-486C-B78A-9C72E4648AF6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22</v>
      </c>
      <c r="D4" s="8"/>
      <c r="E4" s="102" t="s">
        <v>59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49" t="s">
        <v>6</v>
      </c>
      <c r="AV4" s="9"/>
      <c r="AW4" s="9"/>
      <c r="AX4" s="4"/>
    </row>
    <row r="5" spans="1:50" ht="21" x14ac:dyDescent="0.3">
      <c r="A5" s="4"/>
      <c r="B5" s="4"/>
      <c r="C5" s="101"/>
      <c r="D5" s="4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03" t="str">
        <f>記録報道委員入力箇所!C7</f>
        <v>東濃実業高校</v>
      </c>
      <c r="AP5" s="103"/>
      <c r="AQ5" s="103"/>
      <c r="AR5" s="103"/>
      <c r="AS5" s="103"/>
      <c r="AT5" s="103"/>
      <c r="AU5" s="103"/>
      <c r="AV5" s="103"/>
      <c r="AW5" s="103"/>
      <c r="AX5" s="103"/>
    </row>
    <row r="6" spans="1:50" ht="21" x14ac:dyDescent="0.3">
      <c r="A6" s="4"/>
      <c r="B6" s="4"/>
      <c r="C6" s="4"/>
      <c r="D6" s="4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90">
        <v>9</v>
      </c>
      <c r="B7" s="46"/>
      <c r="C7" s="91" t="str">
        <f>VLOOKUP(A7,記録報道委員入力箇所!$F$1:$G$80,2)</f>
        <v>県岐阜商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91" t="str">
        <f>VLOOKUP(AX7,記録報道委員入力箇所!$F$1:$G$80,2)</f>
        <v>土岐商</v>
      </c>
      <c r="AW7" s="3"/>
      <c r="AX7" s="90">
        <v>13</v>
      </c>
    </row>
    <row r="8" spans="1:50" ht="19.5" thickTop="1" x14ac:dyDescent="0.3">
      <c r="A8" s="90"/>
      <c r="B8" s="46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91"/>
      <c r="AW8" s="3"/>
      <c r="AX8" s="90"/>
    </row>
    <row r="9" spans="1:50" ht="19" x14ac:dyDescent="0.3">
      <c r="A9" s="4"/>
      <c r="B9" s="4"/>
      <c r="C9" s="1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10"/>
      <c r="AW9" s="3"/>
      <c r="AX9" s="4"/>
    </row>
    <row r="10" spans="1:50" ht="19" x14ac:dyDescent="0.3">
      <c r="A10" s="22"/>
      <c r="B10" s="46"/>
      <c r="C10" s="15"/>
      <c r="D10" s="4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15"/>
      <c r="AW10" s="3"/>
      <c r="AX10" s="22"/>
    </row>
    <row r="11" spans="1:50" ht="19" x14ac:dyDescent="0.3">
      <c r="A11" s="22"/>
      <c r="B11" s="46"/>
      <c r="C11" s="15"/>
      <c r="D11" s="46"/>
      <c r="E11" s="14"/>
      <c r="F11" s="14"/>
      <c r="G11" s="14"/>
      <c r="H11" s="14"/>
      <c r="I11" s="14"/>
      <c r="J11" s="14"/>
      <c r="K11" s="96" t="s">
        <v>126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14"/>
      <c r="AM11" s="14"/>
      <c r="AN11" s="96" t="s">
        <v>130</v>
      </c>
      <c r="AO11" s="14"/>
      <c r="AP11" s="14"/>
      <c r="AQ11" s="14"/>
      <c r="AR11" s="14"/>
      <c r="AS11" s="14"/>
      <c r="AT11" s="14"/>
      <c r="AU11" s="3"/>
      <c r="AV11" s="15"/>
      <c r="AW11" s="3"/>
      <c r="AX11" s="22"/>
    </row>
    <row r="12" spans="1:50" ht="19.5" thickBot="1" x14ac:dyDescent="0.35">
      <c r="A12" s="4"/>
      <c r="B12" s="4"/>
      <c r="C12" s="1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>
        <v>2</v>
      </c>
      <c r="AM12" s="92"/>
      <c r="AN12" s="96"/>
      <c r="AO12" s="92">
        <v>1</v>
      </c>
      <c r="AP12" s="92"/>
      <c r="AQ12" s="14"/>
      <c r="AR12" s="14"/>
      <c r="AS12" s="14"/>
      <c r="AT12" s="14"/>
      <c r="AU12" s="3"/>
      <c r="AV12" s="10"/>
      <c r="AW12" s="3"/>
      <c r="AX12" s="4"/>
    </row>
    <row r="13" spans="1:50" ht="19.5" thickTop="1" x14ac:dyDescent="0.3">
      <c r="A13" s="4"/>
      <c r="B13" s="4"/>
      <c r="C13" s="1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10"/>
      <c r="AW13" s="3"/>
      <c r="AX13" s="4"/>
    </row>
    <row r="14" spans="1:50" ht="19" x14ac:dyDescent="0.3">
      <c r="A14" s="90"/>
      <c r="B14" s="46"/>
      <c r="C14" s="99"/>
      <c r="D14" s="4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9"/>
      <c r="AW14" s="3"/>
      <c r="AX14" s="90"/>
    </row>
    <row r="15" spans="1:50" ht="19" x14ac:dyDescent="0.3">
      <c r="A15" s="90"/>
      <c r="B15" s="46"/>
      <c r="C15" s="99"/>
      <c r="D15" s="4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9"/>
      <c r="AW15" s="3"/>
      <c r="AX15" s="90"/>
    </row>
    <row r="16" spans="1:50" ht="18.75" customHeight="1" x14ac:dyDescent="0.3">
      <c r="A16" s="4"/>
      <c r="B16" s="4"/>
      <c r="C16" s="1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9"/>
      <c r="U16" s="14"/>
      <c r="V16" s="14"/>
      <c r="W16" s="14"/>
      <c r="X16" s="98" t="s">
        <v>132</v>
      </c>
      <c r="Y16" s="98"/>
      <c r="Z16" s="98"/>
      <c r="AA16" s="98"/>
      <c r="AB16" s="47"/>
      <c r="AC16" s="47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10"/>
      <c r="AW16" s="3"/>
      <c r="AX16" s="4"/>
    </row>
    <row r="17" spans="1:50" ht="19.5" customHeight="1" x14ac:dyDescent="0.3">
      <c r="A17" s="90">
        <v>10</v>
      </c>
      <c r="B17" s="4"/>
      <c r="C17" s="91" t="str">
        <f>VLOOKUP(A17,記録報道委員入力箇所!$F$1:$G$80,2)</f>
        <v>本巣松陽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47"/>
      <c r="AC17" s="47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91" t="str">
        <f>VLOOKUP(AX17,記録報道委員入力箇所!$F$1:$G$80,2)</f>
        <v>加納</v>
      </c>
      <c r="AW17" s="3"/>
      <c r="AX17" s="90">
        <v>14</v>
      </c>
    </row>
    <row r="18" spans="1:50" ht="19.5" customHeight="1" x14ac:dyDescent="0.3">
      <c r="A18" s="90"/>
      <c r="B18" s="4"/>
      <c r="C18" s="91"/>
      <c r="D18" s="4"/>
      <c r="E18" s="13"/>
      <c r="F18" s="13"/>
      <c r="G18" s="13"/>
      <c r="H18" s="13"/>
      <c r="I18" s="14"/>
      <c r="J18" s="14"/>
      <c r="K18" s="93"/>
      <c r="L18" s="93"/>
      <c r="M18" s="93"/>
      <c r="N18" s="14"/>
      <c r="O18" s="10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47"/>
      <c r="AC18" s="47"/>
      <c r="AD18" s="14"/>
      <c r="AE18" s="21"/>
      <c r="AF18" s="14"/>
      <c r="AG18" s="10"/>
      <c r="AH18" s="10"/>
      <c r="AI18" s="10"/>
      <c r="AJ18" s="10"/>
      <c r="AK18" s="14"/>
      <c r="AL18" s="93"/>
      <c r="AM18" s="93"/>
      <c r="AN18" s="93"/>
      <c r="AO18" s="14"/>
      <c r="AP18" s="14"/>
      <c r="AQ18" s="13"/>
      <c r="AR18" s="13"/>
      <c r="AS18" s="13"/>
      <c r="AT18" s="13"/>
      <c r="AU18" s="3"/>
      <c r="AV18" s="91"/>
      <c r="AW18" s="3"/>
      <c r="AX18" s="90"/>
    </row>
    <row r="19" spans="1:50" ht="18.75" customHeight="1" x14ac:dyDescent="0.3">
      <c r="A19" s="4"/>
      <c r="B19" s="4"/>
      <c r="C19" s="10"/>
      <c r="D19" s="4"/>
      <c r="E19" s="14"/>
      <c r="F19" s="14"/>
      <c r="G19" s="14"/>
      <c r="H19" s="14"/>
      <c r="I19" s="14"/>
      <c r="J19" s="14"/>
      <c r="K19" s="93"/>
      <c r="L19" s="93"/>
      <c r="M19" s="93"/>
      <c r="N19" s="14"/>
      <c r="O19" s="10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47"/>
      <c r="AC19" s="47"/>
      <c r="AD19" s="14"/>
      <c r="AE19" s="21"/>
      <c r="AF19" s="14"/>
      <c r="AG19" s="10"/>
      <c r="AH19" s="10"/>
      <c r="AI19" s="10"/>
      <c r="AJ19" s="10"/>
      <c r="AK19" s="14"/>
      <c r="AL19" s="93"/>
      <c r="AM19" s="93"/>
      <c r="AN19" s="93"/>
      <c r="AO19" s="14"/>
      <c r="AP19" s="14"/>
      <c r="AQ19" s="14"/>
      <c r="AR19" s="14"/>
      <c r="AS19" s="14"/>
      <c r="AT19" s="14"/>
      <c r="AU19" s="3"/>
      <c r="AV19" s="10"/>
      <c r="AW19" s="3"/>
      <c r="AX19" s="4"/>
    </row>
    <row r="20" spans="1:50" ht="18.75" customHeight="1" x14ac:dyDescent="0.3">
      <c r="A20" s="90"/>
      <c r="B20" s="46"/>
      <c r="C20" s="99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47"/>
      <c r="AC20" s="47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15"/>
      <c r="AW20" s="3"/>
      <c r="AX20" s="22"/>
    </row>
    <row r="21" spans="1:50" ht="18.75" customHeight="1" x14ac:dyDescent="0.3">
      <c r="A21" s="90"/>
      <c r="B21" s="46"/>
      <c r="C21" s="99"/>
      <c r="D21" s="46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95" t="s">
        <v>127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47"/>
      <c r="AC21" s="47"/>
      <c r="AD21" s="14"/>
      <c r="AE21" s="21"/>
      <c r="AF21" s="14"/>
      <c r="AG21" s="10"/>
      <c r="AH21" s="10"/>
      <c r="AI21" s="95" t="s">
        <v>129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15"/>
      <c r="AW21" s="3"/>
      <c r="AX21" s="22"/>
    </row>
    <row r="22" spans="1:50" ht="19.5" thickBot="1" x14ac:dyDescent="0.35">
      <c r="A22" s="4"/>
      <c r="B22" s="4"/>
      <c r="C22" s="1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87">
        <v>2</v>
      </c>
      <c r="O22" s="87"/>
      <c r="P22" s="95"/>
      <c r="Q22" s="87">
        <v>0</v>
      </c>
      <c r="R22" s="87"/>
      <c r="S22" s="14"/>
      <c r="T22" s="70"/>
      <c r="U22" s="68"/>
      <c r="V22" s="68"/>
      <c r="W22" s="68"/>
      <c r="X22" s="68"/>
      <c r="Y22" s="73"/>
      <c r="Z22" s="16"/>
      <c r="AA22" s="16"/>
      <c r="AB22" s="16"/>
      <c r="AC22" s="16"/>
      <c r="AD22" s="16"/>
      <c r="AE22" s="26"/>
      <c r="AF22" s="14"/>
      <c r="AG22" s="87">
        <v>2</v>
      </c>
      <c r="AH22" s="87"/>
      <c r="AI22" s="95"/>
      <c r="AJ22" s="87">
        <v>0</v>
      </c>
      <c r="AK22" s="87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"/>
      <c r="AW22" s="3"/>
      <c r="AX22" s="4"/>
    </row>
    <row r="23" spans="1:50" ht="19.5" thickTop="1" x14ac:dyDescent="0.3">
      <c r="A23" s="4"/>
      <c r="B23" s="4"/>
      <c r="C23" s="1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4"/>
      <c r="AF23" s="10"/>
      <c r="AG23" s="87"/>
      <c r="AH23" s="87"/>
      <c r="AI23" s="95"/>
      <c r="AJ23" s="87"/>
      <c r="AK23" s="87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10"/>
      <c r="AW23" s="3"/>
      <c r="AX23" s="4"/>
    </row>
    <row r="24" spans="1:50" ht="19" x14ac:dyDescent="0.3">
      <c r="A24" s="22"/>
      <c r="B24" s="46"/>
      <c r="C24" s="15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2"/>
      <c r="AF24" s="10"/>
      <c r="AG24" s="10"/>
      <c r="AH24" s="10"/>
      <c r="AI24" s="95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15"/>
      <c r="AW24" s="3"/>
      <c r="AX24" s="22"/>
    </row>
    <row r="25" spans="1:50" ht="19" x14ac:dyDescent="0.3">
      <c r="A25" s="22"/>
      <c r="B25" s="46"/>
      <c r="C25" s="15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128</v>
      </c>
      <c r="X25" s="96"/>
      <c r="Y25" s="96"/>
      <c r="Z25" s="96"/>
      <c r="AA25" s="96"/>
      <c r="AB25" s="96"/>
      <c r="AC25" s="14"/>
      <c r="AD25" s="14"/>
      <c r="AE25" s="72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15"/>
      <c r="AW25" s="3"/>
      <c r="AX25" s="22"/>
    </row>
    <row r="26" spans="1:50" ht="19" x14ac:dyDescent="0.3">
      <c r="A26" s="4"/>
      <c r="B26" s="4"/>
      <c r="C26" s="1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72"/>
      <c r="AF26" s="10"/>
      <c r="AG26" s="10"/>
      <c r="AH26" s="10"/>
      <c r="AI26" s="10"/>
      <c r="AJ26" s="10"/>
      <c r="AK26" s="14"/>
      <c r="AL26" s="93"/>
      <c r="AM26" s="93"/>
      <c r="AN26" s="93"/>
      <c r="AO26" s="14"/>
      <c r="AP26" s="14"/>
      <c r="AQ26" s="14"/>
      <c r="AR26" s="14"/>
      <c r="AS26" s="14"/>
      <c r="AT26" s="14"/>
      <c r="AU26" s="3"/>
      <c r="AV26" s="10"/>
      <c r="AW26" s="3"/>
      <c r="AX26" s="4"/>
    </row>
    <row r="27" spans="1:50" ht="19" x14ac:dyDescent="0.3">
      <c r="A27" s="90">
        <v>11</v>
      </c>
      <c r="B27" s="4"/>
      <c r="C27" s="91" t="str">
        <f>VLOOKUP(A27,記録報道委員入力箇所!$F$1:$G$80,2)</f>
        <v>多治見</v>
      </c>
      <c r="D27" s="12"/>
      <c r="E27" s="13"/>
      <c r="F27" s="13"/>
      <c r="G27" s="13"/>
      <c r="H27" s="13"/>
      <c r="I27" s="14"/>
      <c r="J27" s="14"/>
      <c r="K27" s="93"/>
      <c r="L27" s="93"/>
      <c r="M27" s="93"/>
      <c r="N27" s="14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72"/>
      <c r="AF27" s="10"/>
      <c r="AG27" s="10"/>
      <c r="AH27" s="10"/>
      <c r="AI27" s="10"/>
      <c r="AJ27" s="10"/>
      <c r="AK27" s="14"/>
      <c r="AL27" s="93"/>
      <c r="AM27" s="93"/>
      <c r="AN27" s="93"/>
      <c r="AO27" s="14"/>
      <c r="AP27" s="14"/>
      <c r="AQ27" s="13"/>
      <c r="AR27" s="13"/>
      <c r="AS27" s="13"/>
      <c r="AT27" s="13"/>
      <c r="AU27" s="3"/>
      <c r="AV27" s="91" t="str">
        <f>VLOOKUP(AX27,記録報道委員入力箇所!$F$1:$G$80,2)</f>
        <v>大垣商</v>
      </c>
      <c r="AW27" s="3"/>
      <c r="AX27" s="90">
        <v>15</v>
      </c>
    </row>
    <row r="28" spans="1:50" ht="19" x14ac:dyDescent="0.3">
      <c r="A28" s="90"/>
      <c r="B28" s="4"/>
      <c r="C28" s="91"/>
      <c r="D28" s="12"/>
      <c r="E28" s="18"/>
      <c r="F28" s="18"/>
      <c r="G28" s="18"/>
      <c r="H28" s="18"/>
      <c r="I28" s="19"/>
      <c r="J28" s="19"/>
      <c r="K28" s="19"/>
      <c r="L28" s="19"/>
      <c r="M28" s="19"/>
      <c r="N28" s="25"/>
      <c r="O28" s="14"/>
      <c r="P28" s="14"/>
      <c r="Q28" s="14"/>
      <c r="R28" s="14"/>
      <c r="S28" s="14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2"/>
      <c r="AF28" s="14"/>
      <c r="AG28" s="14"/>
      <c r="AH28" s="14"/>
      <c r="AI28" s="14"/>
      <c r="AJ28" s="14"/>
      <c r="AK28" s="24"/>
      <c r="AL28" s="19"/>
      <c r="AM28" s="19"/>
      <c r="AN28" s="19"/>
      <c r="AO28" s="19"/>
      <c r="AP28" s="19"/>
      <c r="AQ28" s="18"/>
      <c r="AR28" s="18"/>
      <c r="AS28" s="18"/>
      <c r="AT28" s="18"/>
      <c r="AU28" s="3"/>
      <c r="AV28" s="91"/>
      <c r="AW28" s="3"/>
      <c r="AX28" s="90"/>
    </row>
    <row r="29" spans="1:50" ht="19" x14ac:dyDescent="0.3">
      <c r="A29" s="4"/>
      <c r="B29" s="4"/>
      <c r="C29" s="1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21"/>
      <c r="O29" s="14"/>
      <c r="P29" s="14"/>
      <c r="Q29" s="14"/>
      <c r="R29" s="14"/>
      <c r="S29" s="14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2"/>
      <c r="AF29" s="14"/>
      <c r="AG29" s="14"/>
      <c r="AH29" s="14"/>
      <c r="AI29" s="14"/>
      <c r="AJ29" s="14"/>
      <c r="AK29" s="20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10"/>
      <c r="AW29" s="3"/>
      <c r="AX29" s="4"/>
    </row>
    <row r="30" spans="1:50" ht="19" x14ac:dyDescent="0.3">
      <c r="A30" s="22"/>
      <c r="B30" s="46"/>
      <c r="C30" s="15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21"/>
      <c r="O30" s="14"/>
      <c r="P30" s="14"/>
      <c r="Q30" s="14"/>
      <c r="R30" s="14"/>
      <c r="S30" s="14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2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95"/>
      <c r="AW30" s="3"/>
      <c r="AX30" s="90"/>
    </row>
    <row r="31" spans="1:50" ht="19" x14ac:dyDescent="0.3">
      <c r="A31" s="22"/>
      <c r="B31" s="46"/>
      <c r="C31" s="15"/>
      <c r="D31" s="46"/>
      <c r="E31" s="14"/>
      <c r="F31" s="14"/>
      <c r="G31" s="14"/>
      <c r="H31" s="14"/>
      <c r="I31" s="14"/>
      <c r="J31" s="14"/>
      <c r="K31" s="96" t="s">
        <v>126</v>
      </c>
      <c r="L31" s="14"/>
      <c r="M31" s="14"/>
      <c r="N31" s="21"/>
      <c r="O31" s="14"/>
      <c r="P31" s="14"/>
      <c r="Q31" s="14"/>
      <c r="R31" s="14"/>
      <c r="S31" s="14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2"/>
      <c r="AF31" s="14"/>
      <c r="AG31" s="14"/>
      <c r="AH31" s="14"/>
      <c r="AI31" s="14"/>
      <c r="AJ31" s="14"/>
      <c r="AK31" s="20"/>
      <c r="AL31" s="14"/>
      <c r="AM31" s="14"/>
      <c r="AN31" s="96" t="s">
        <v>131</v>
      </c>
      <c r="AO31" s="14"/>
      <c r="AP31" s="14"/>
      <c r="AQ31" s="14"/>
      <c r="AR31" s="14"/>
      <c r="AS31" s="14"/>
      <c r="AT31" s="14"/>
      <c r="AU31" s="3"/>
      <c r="AV31" s="95"/>
      <c r="AW31" s="3"/>
      <c r="AX31" s="90"/>
    </row>
    <row r="32" spans="1:50" ht="19.5" thickBot="1" x14ac:dyDescent="0.35">
      <c r="A32" s="4"/>
      <c r="B32" s="4"/>
      <c r="C32" s="1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21"/>
      <c r="O32" s="20"/>
      <c r="P32" s="14"/>
      <c r="Q32" s="14"/>
      <c r="R32" s="14"/>
      <c r="S32" s="14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2"/>
      <c r="AF32" s="14"/>
      <c r="AG32" s="14"/>
      <c r="AH32" s="14"/>
      <c r="AI32" s="14"/>
      <c r="AJ32" s="21"/>
      <c r="AK32" s="20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10"/>
      <c r="AW32" s="3"/>
      <c r="AX32" s="4"/>
    </row>
    <row r="33" spans="1:50" ht="19.5" thickTop="1" x14ac:dyDescent="0.3">
      <c r="A33" s="4"/>
      <c r="B33" s="4"/>
      <c r="C33" s="1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14"/>
      <c r="O33" s="82"/>
      <c r="P33" s="94"/>
      <c r="Q33" s="94"/>
      <c r="R33" s="94"/>
      <c r="S33" s="7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7"/>
      <c r="AG33" s="94"/>
      <c r="AH33" s="94"/>
      <c r="AI33" s="94"/>
      <c r="AJ33" s="76"/>
      <c r="AK33" s="14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10"/>
      <c r="AW33" s="3"/>
      <c r="AX33" s="4"/>
    </row>
    <row r="34" spans="1:50" ht="19" x14ac:dyDescent="0.3">
      <c r="A34" s="4"/>
      <c r="B34" s="46"/>
      <c r="C34" s="15"/>
      <c r="D34" s="46"/>
      <c r="E34" s="14"/>
      <c r="F34" s="14"/>
      <c r="G34" s="14"/>
      <c r="H34" s="14"/>
      <c r="I34" s="14"/>
      <c r="J34" s="14"/>
      <c r="K34" s="96"/>
      <c r="L34" s="14"/>
      <c r="M34" s="14"/>
      <c r="N34" s="14"/>
      <c r="O34" s="69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72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15"/>
      <c r="AW34" s="3"/>
      <c r="AX34" s="4"/>
    </row>
    <row r="35" spans="1:50" ht="19" x14ac:dyDescent="0.3">
      <c r="A35" s="4"/>
      <c r="B35" s="46"/>
      <c r="C35" s="15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2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15"/>
      <c r="AW35" s="3"/>
      <c r="AX35" s="4"/>
    </row>
    <row r="36" spans="1:50" ht="19" x14ac:dyDescent="0.3">
      <c r="A36" s="4"/>
      <c r="B36" s="4"/>
      <c r="C36" s="1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2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10"/>
      <c r="AW36" s="3"/>
      <c r="AX36" s="4"/>
    </row>
    <row r="37" spans="1:50" ht="19.5" thickBot="1" x14ac:dyDescent="0.35">
      <c r="A37" s="90">
        <v>12</v>
      </c>
      <c r="B37" s="4"/>
      <c r="C37" s="91" t="str">
        <f>VLOOKUP(A37,記録報道委員入力箇所!$F$1:$G$80,2)</f>
        <v>東濃実</v>
      </c>
      <c r="D37" s="4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69"/>
      <c r="P37" s="14"/>
      <c r="Q37" s="87" t="s">
        <v>11</v>
      </c>
      <c r="R37" s="87"/>
      <c r="S37" s="87"/>
      <c r="T37" s="87"/>
      <c r="U37" s="92" t="s">
        <v>132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72"/>
      <c r="AK37" s="70"/>
      <c r="AL37" s="68"/>
      <c r="AM37" s="68"/>
      <c r="AN37" s="68"/>
      <c r="AO37" s="68"/>
      <c r="AP37" s="68"/>
      <c r="AQ37" s="67"/>
      <c r="AR37" s="67"/>
      <c r="AS37" s="67"/>
      <c r="AT37" s="67"/>
      <c r="AU37" s="3"/>
      <c r="AV37" s="91" t="str">
        <f>VLOOKUP(AX37,記録報道委員入力箇所!$F$1:$G$80,2)</f>
        <v>多治見西</v>
      </c>
      <c r="AW37" s="3"/>
      <c r="AX37" s="90">
        <v>16</v>
      </c>
    </row>
    <row r="38" spans="1:50" ht="19.5" thickTop="1" x14ac:dyDescent="0.3">
      <c r="A38" s="90"/>
      <c r="B38" s="4"/>
      <c r="C38" s="91"/>
      <c r="D38" s="4"/>
      <c r="E38" s="80"/>
      <c r="F38" s="80"/>
      <c r="G38" s="80"/>
      <c r="H38" s="80"/>
      <c r="I38" s="77"/>
      <c r="J38" s="77"/>
      <c r="K38" s="80"/>
      <c r="L38" s="80"/>
      <c r="M38" s="80"/>
      <c r="N38" s="77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91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133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48"/>
      <c r="AM40" s="48"/>
      <c r="AN40" s="4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134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G2:K2"/>
    <mergeCell ref="L2:O2"/>
    <mergeCell ref="Q2:S2"/>
    <mergeCell ref="T2:W2"/>
    <mergeCell ref="X2:Z2"/>
    <mergeCell ref="AJ4:AR4"/>
    <mergeCell ref="A7:A8"/>
    <mergeCell ref="C7:C8"/>
    <mergeCell ref="AV7:AV8"/>
    <mergeCell ref="AX7:AX8"/>
    <mergeCell ref="C4:C5"/>
    <mergeCell ref="E4:J5"/>
    <mergeCell ref="AO5:AX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A27:A28"/>
    <mergeCell ref="C27:C28"/>
    <mergeCell ref="P21:P24"/>
    <mergeCell ref="AI21:AI24"/>
    <mergeCell ref="N22:O23"/>
    <mergeCell ref="Q22:R23"/>
    <mergeCell ref="AG22:AH23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I32:J33"/>
    <mergeCell ref="L32:M33"/>
    <mergeCell ref="AL32:AM33"/>
    <mergeCell ref="AO32:AP33"/>
    <mergeCell ref="P33:R34"/>
    <mergeCell ref="AG33:AI34"/>
    <mergeCell ref="AV37:AV38"/>
    <mergeCell ref="AX37:AX38"/>
    <mergeCell ref="AL38:AN39"/>
    <mergeCell ref="Q39:T40"/>
    <mergeCell ref="U39:AH40"/>
    <mergeCell ref="Q41:T42"/>
    <mergeCell ref="U41:AH42"/>
    <mergeCell ref="AI41:AN42"/>
    <mergeCell ref="A37:A38"/>
    <mergeCell ref="C37:C38"/>
    <mergeCell ref="Q37:T38"/>
    <mergeCell ref="U37:AH38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8E3D-73F6-4FC7-9A16-B74B217C6CA9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22</v>
      </c>
      <c r="D4" s="8"/>
      <c r="E4" s="102" t="s">
        <v>60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49" t="s">
        <v>6</v>
      </c>
      <c r="AV4" s="9"/>
      <c r="AW4" s="9"/>
      <c r="AX4" s="4"/>
    </row>
    <row r="5" spans="1:50" ht="21" x14ac:dyDescent="0.3">
      <c r="A5" s="4"/>
      <c r="B5" s="4"/>
      <c r="C5" s="101"/>
      <c r="D5" s="4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03" t="str">
        <f>記録報道委員入力箇所!C8</f>
        <v>多治見北高校</v>
      </c>
      <c r="AP5" s="103"/>
      <c r="AQ5" s="103"/>
      <c r="AR5" s="103"/>
      <c r="AS5" s="103"/>
      <c r="AT5" s="103"/>
      <c r="AU5" s="103"/>
      <c r="AV5" s="103"/>
      <c r="AW5" s="103"/>
      <c r="AX5" s="103"/>
    </row>
    <row r="6" spans="1:50" ht="21" x14ac:dyDescent="0.3">
      <c r="A6" s="4"/>
      <c r="B6" s="4"/>
      <c r="C6" s="4"/>
      <c r="D6" s="4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90">
        <v>17</v>
      </c>
      <c r="B7" s="46"/>
      <c r="C7" s="91" t="str">
        <f>VLOOKUP(A7,記録報道委員入力箇所!$F$1:$G$80,2)</f>
        <v>岐阜第一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91" t="str">
        <f>VLOOKUP(AX7,記録報道委員入力箇所!$F$1:$G$80,2)</f>
        <v>多治見北</v>
      </c>
      <c r="AW7" s="3"/>
      <c r="AX7" s="90">
        <v>21</v>
      </c>
    </row>
    <row r="8" spans="1:50" ht="19.5" thickTop="1" x14ac:dyDescent="0.3">
      <c r="A8" s="90"/>
      <c r="B8" s="46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91"/>
      <c r="AW8" s="3"/>
      <c r="AX8" s="90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46"/>
      <c r="C10" s="60"/>
      <c r="D10" s="4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46"/>
      <c r="C11" s="60"/>
      <c r="D11" s="46"/>
      <c r="E11" s="14"/>
      <c r="F11" s="14"/>
      <c r="G11" s="14"/>
      <c r="H11" s="14"/>
      <c r="I11" s="14"/>
      <c r="J11" s="14"/>
      <c r="K11" s="96" t="s">
        <v>106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14"/>
      <c r="AM11" s="14"/>
      <c r="AN11" s="96" t="s">
        <v>110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>
        <v>2</v>
      </c>
      <c r="AM12" s="92"/>
      <c r="AN12" s="96"/>
      <c r="AO12" s="92">
        <v>0</v>
      </c>
      <c r="AP12" s="92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90"/>
      <c r="B14" s="46"/>
      <c r="C14" s="99"/>
      <c r="D14" s="4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9"/>
      <c r="AW14" s="3"/>
      <c r="AX14" s="90"/>
    </row>
    <row r="15" spans="1:50" ht="19" x14ac:dyDescent="0.3">
      <c r="A15" s="90"/>
      <c r="B15" s="46"/>
      <c r="C15" s="99"/>
      <c r="D15" s="4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9"/>
      <c r="AW15" s="3"/>
      <c r="AX15" s="90"/>
    </row>
    <row r="16" spans="1:50" ht="18.75" customHeight="1" x14ac:dyDescent="0.3">
      <c r="A16" s="4"/>
      <c r="B16" s="4"/>
      <c r="C16" s="6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9"/>
      <c r="U16" s="14"/>
      <c r="V16" s="14"/>
      <c r="W16" s="14"/>
      <c r="X16" s="98" t="s">
        <v>112</v>
      </c>
      <c r="Y16" s="98"/>
      <c r="Z16" s="98"/>
      <c r="AA16" s="98"/>
      <c r="AB16" s="47"/>
      <c r="AC16" s="47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0"/>
      <c r="AW16" s="3"/>
      <c r="AX16" s="4"/>
    </row>
    <row r="17" spans="1:50" ht="19.5" customHeight="1" x14ac:dyDescent="0.3">
      <c r="A17" s="90">
        <v>18</v>
      </c>
      <c r="B17" s="4"/>
      <c r="C17" s="91" t="str">
        <f>VLOOKUP(A17,記録報道委員入力箇所!$F$1:$G$80,2)</f>
        <v>加茂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47"/>
      <c r="AC17" s="47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91" t="str">
        <f>VLOOKUP(AX17,記録報道委員入力箇所!$F$1:$G$80,2)</f>
        <v>各務原</v>
      </c>
      <c r="AW17" s="3"/>
      <c r="AX17" s="90">
        <v>22</v>
      </c>
    </row>
    <row r="18" spans="1:50" ht="19.5" customHeight="1" x14ac:dyDescent="0.3">
      <c r="A18" s="90"/>
      <c r="B18" s="4"/>
      <c r="C18" s="91"/>
      <c r="D18" s="4"/>
      <c r="E18" s="13"/>
      <c r="F18" s="13"/>
      <c r="G18" s="13"/>
      <c r="H18" s="13"/>
      <c r="I18" s="14"/>
      <c r="J18" s="14"/>
      <c r="K18" s="93"/>
      <c r="L18" s="93"/>
      <c r="M18" s="93"/>
      <c r="N18" s="14"/>
      <c r="O18" s="10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47"/>
      <c r="AC18" s="47"/>
      <c r="AD18" s="14"/>
      <c r="AE18" s="21"/>
      <c r="AF18" s="14"/>
      <c r="AG18" s="10"/>
      <c r="AH18" s="10"/>
      <c r="AI18" s="10"/>
      <c r="AJ18" s="10"/>
      <c r="AK18" s="14"/>
      <c r="AL18" s="93"/>
      <c r="AM18" s="93"/>
      <c r="AN18" s="93"/>
      <c r="AO18" s="14"/>
      <c r="AP18" s="14"/>
      <c r="AQ18" s="13"/>
      <c r="AR18" s="13"/>
      <c r="AS18" s="13"/>
      <c r="AT18" s="13"/>
      <c r="AU18" s="3"/>
      <c r="AV18" s="91"/>
      <c r="AW18" s="3"/>
      <c r="AX18" s="90"/>
    </row>
    <row r="19" spans="1:50" ht="18.75" customHeight="1" x14ac:dyDescent="0.3">
      <c r="A19" s="4"/>
      <c r="B19" s="4"/>
      <c r="C19" s="60"/>
      <c r="D19" s="4"/>
      <c r="E19" s="14"/>
      <c r="F19" s="14"/>
      <c r="G19" s="14"/>
      <c r="H19" s="14"/>
      <c r="I19" s="14"/>
      <c r="J19" s="14"/>
      <c r="K19" s="93"/>
      <c r="L19" s="93"/>
      <c r="M19" s="93"/>
      <c r="N19" s="14"/>
      <c r="O19" s="10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47"/>
      <c r="AC19" s="47"/>
      <c r="AD19" s="14"/>
      <c r="AE19" s="21"/>
      <c r="AF19" s="14"/>
      <c r="AG19" s="10"/>
      <c r="AH19" s="10"/>
      <c r="AI19" s="10"/>
      <c r="AJ19" s="10"/>
      <c r="AK19" s="14"/>
      <c r="AL19" s="93"/>
      <c r="AM19" s="93"/>
      <c r="AN19" s="9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x14ac:dyDescent="0.3">
      <c r="A20" s="90"/>
      <c r="B20" s="46"/>
      <c r="C20" s="99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47"/>
      <c r="AC20" s="47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90"/>
      <c r="B21" s="46"/>
      <c r="C21" s="99"/>
      <c r="D21" s="46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95" t="s">
        <v>108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47"/>
      <c r="AC21" s="47"/>
      <c r="AD21" s="14"/>
      <c r="AE21" s="21"/>
      <c r="AF21" s="14"/>
      <c r="AG21" s="10"/>
      <c r="AH21" s="10"/>
      <c r="AI21" s="95" t="s">
        <v>111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4"/>
      <c r="B22" s="4"/>
      <c r="C22" s="6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87">
        <v>2</v>
      </c>
      <c r="O22" s="87"/>
      <c r="P22" s="95"/>
      <c r="Q22" s="87">
        <v>0</v>
      </c>
      <c r="R22" s="87"/>
      <c r="S22" s="14"/>
      <c r="T22" s="70"/>
      <c r="U22" s="68"/>
      <c r="V22" s="68"/>
      <c r="W22" s="68"/>
      <c r="X22" s="68"/>
      <c r="Y22" s="73"/>
      <c r="Z22" s="16"/>
      <c r="AA22" s="16"/>
      <c r="AB22" s="16"/>
      <c r="AC22" s="16"/>
      <c r="AD22" s="16"/>
      <c r="AE22" s="26"/>
      <c r="AF22" s="14"/>
      <c r="AG22" s="87">
        <v>2</v>
      </c>
      <c r="AH22" s="87"/>
      <c r="AI22" s="95"/>
      <c r="AJ22" s="87">
        <v>0</v>
      </c>
      <c r="AK22" s="87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60"/>
      <c r="AW22" s="3"/>
      <c r="AX22" s="4"/>
    </row>
    <row r="23" spans="1:50" ht="19.5" thickTop="1" x14ac:dyDescent="0.3">
      <c r="A23" s="4"/>
      <c r="B23" s="4"/>
      <c r="C23" s="6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4"/>
      <c r="AF23" s="10"/>
      <c r="AG23" s="87"/>
      <c r="AH23" s="87"/>
      <c r="AI23" s="95"/>
      <c r="AJ23" s="87"/>
      <c r="AK23" s="87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60"/>
      <c r="AW23" s="3"/>
      <c r="AX23" s="4"/>
    </row>
    <row r="24" spans="1:50" ht="19" x14ac:dyDescent="0.3">
      <c r="A24" s="22"/>
      <c r="B24" s="4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2"/>
      <c r="AF24" s="10"/>
      <c r="AG24" s="10"/>
      <c r="AH24" s="10"/>
      <c r="AI24" s="95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60"/>
      <c r="AW24" s="3"/>
      <c r="AX24" s="22"/>
    </row>
    <row r="25" spans="1:50" ht="19" x14ac:dyDescent="0.3">
      <c r="A25" s="22"/>
      <c r="B25" s="4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114</v>
      </c>
      <c r="X25" s="96"/>
      <c r="Y25" s="96"/>
      <c r="Z25" s="96"/>
      <c r="AA25" s="96"/>
      <c r="AB25" s="96"/>
      <c r="AC25" s="14"/>
      <c r="AD25" s="14"/>
      <c r="AE25" s="72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60"/>
      <c r="AW25" s="3"/>
      <c r="AX25" s="22"/>
    </row>
    <row r="26" spans="1:50" ht="19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72"/>
      <c r="AF26" s="10"/>
      <c r="AG26" s="10"/>
      <c r="AH26" s="10"/>
      <c r="AI26" s="10"/>
      <c r="AJ26" s="10"/>
      <c r="AK26" s="14"/>
      <c r="AL26" s="93"/>
      <c r="AM26" s="93"/>
      <c r="AN26" s="93"/>
      <c r="AO26" s="14"/>
      <c r="AP26" s="14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90">
        <v>19</v>
      </c>
      <c r="B27" s="4"/>
      <c r="C27" s="91" t="str">
        <f>VLOOKUP(A27,記録報道委員入力箇所!$F$1:$G$80,2)</f>
        <v>美濃加茂</v>
      </c>
      <c r="D27" s="12"/>
      <c r="E27" s="67"/>
      <c r="F27" s="67"/>
      <c r="G27" s="67"/>
      <c r="H27" s="67"/>
      <c r="I27" s="68"/>
      <c r="J27" s="68"/>
      <c r="K27" s="97"/>
      <c r="L27" s="97"/>
      <c r="M27" s="97"/>
      <c r="N27" s="68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72"/>
      <c r="AF27" s="10"/>
      <c r="AG27" s="10"/>
      <c r="AH27" s="10"/>
      <c r="AI27" s="10"/>
      <c r="AJ27" s="10"/>
      <c r="AK27" s="68"/>
      <c r="AL27" s="97"/>
      <c r="AM27" s="97"/>
      <c r="AN27" s="97"/>
      <c r="AO27" s="68"/>
      <c r="AP27" s="68"/>
      <c r="AQ27" s="67"/>
      <c r="AR27" s="67"/>
      <c r="AS27" s="67"/>
      <c r="AT27" s="67"/>
      <c r="AU27" s="3"/>
      <c r="AV27" s="91" t="str">
        <f>VLOOKUP(AX27,記録報道委員入力箇所!$F$1:$G$80,2)</f>
        <v>吉城</v>
      </c>
      <c r="AW27" s="3"/>
      <c r="AX27" s="90">
        <v>23</v>
      </c>
    </row>
    <row r="28" spans="1:50" ht="19.5" thickTop="1" x14ac:dyDescent="0.3">
      <c r="A28" s="90"/>
      <c r="B28" s="4"/>
      <c r="C28" s="91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9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2"/>
      <c r="AF28" s="14"/>
      <c r="AG28" s="14"/>
      <c r="AH28" s="14"/>
      <c r="AI28" s="14"/>
      <c r="AJ28" s="72"/>
      <c r="AK28" s="14"/>
      <c r="AL28" s="14"/>
      <c r="AM28" s="14"/>
      <c r="AN28" s="14"/>
      <c r="AO28" s="14"/>
      <c r="AP28" s="14"/>
      <c r="AQ28" s="13"/>
      <c r="AR28" s="13"/>
      <c r="AS28" s="13"/>
      <c r="AT28" s="13"/>
      <c r="AU28" s="3"/>
      <c r="AV28" s="91"/>
      <c r="AW28" s="3"/>
      <c r="AX28" s="90"/>
    </row>
    <row r="29" spans="1:50" ht="19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9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2"/>
      <c r="AF29" s="14"/>
      <c r="AG29" s="14"/>
      <c r="AH29" s="14"/>
      <c r="AI29" s="14"/>
      <c r="AJ29" s="72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60"/>
      <c r="AW29" s="3"/>
      <c r="AX29" s="4"/>
    </row>
    <row r="30" spans="1:50" ht="19" x14ac:dyDescent="0.3">
      <c r="A30" s="22"/>
      <c r="B30" s="4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9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2"/>
      <c r="AF30" s="14"/>
      <c r="AG30" s="14"/>
      <c r="AH30" s="14"/>
      <c r="AI30" s="14"/>
      <c r="AJ30" s="7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7"/>
      <c r="AW30" s="3"/>
      <c r="AX30" s="90"/>
    </row>
    <row r="31" spans="1:50" ht="19" x14ac:dyDescent="0.3">
      <c r="A31" s="22"/>
      <c r="B31" s="46"/>
      <c r="C31" s="60"/>
      <c r="D31" s="46"/>
      <c r="E31" s="14"/>
      <c r="F31" s="14"/>
      <c r="G31" s="14"/>
      <c r="H31" s="14"/>
      <c r="I31" s="14"/>
      <c r="J31" s="14"/>
      <c r="K31" s="96" t="s">
        <v>107</v>
      </c>
      <c r="L31" s="14"/>
      <c r="M31" s="14"/>
      <c r="N31" s="14"/>
      <c r="O31" s="69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2"/>
      <c r="AF31" s="14"/>
      <c r="AG31" s="14"/>
      <c r="AH31" s="14"/>
      <c r="AI31" s="14"/>
      <c r="AJ31" s="72"/>
      <c r="AK31" s="14"/>
      <c r="AL31" s="14"/>
      <c r="AM31" s="14"/>
      <c r="AN31" s="96" t="s">
        <v>109</v>
      </c>
      <c r="AO31" s="14"/>
      <c r="AP31" s="14"/>
      <c r="AQ31" s="14"/>
      <c r="AR31" s="14"/>
      <c r="AS31" s="14"/>
      <c r="AT31" s="14"/>
      <c r="AU31" s="3"/>
      <c r="AV31" s="107"/>
      <c r="AW31" s="3"/>
      <c r="AX31" s="90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14"/>
      <c r="O32" s="70"/>
      <c r="P32" s="68"/>
      <c r="Q32" s="68"/>
      <c r="R32" s="68"/>
      <c r="S32" s="71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2"/>
      <c r="AF32" s="68"/>
      <c r="AG32" s="68"/>
      <c r="AH32" s="68"/>
      <c r="AI32" s="68"/>
      <c r="AJ32" s="73"/>
      <c r="AK32" s="14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21"/>
      <c r="O33" s="14"/>
      <c r="P33" s="93"/>
      <c r="Q33" s="93"/>
      <c r="R33" s="9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93"/>
      <c r="AH33" s="93"/>
      <c r="AI33" s="93"/>
      <c r="AJ33" s="14"/>
      <c r="AK33" s="20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46"/>
      <c r="C34" s="60"/>
      <c r="D34" s="4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14"/>
      <c r="AK34" s="20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46"/>
      <c r="C35" s="60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0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" x14ac:dyDescent="0.3">
      <c r="A37" s="90">
        <v>20</v>
      </c>
      <c r="B37" s="4"/>
      <c r="C37" s="91" t="str">
        <f>VLOOKUP(A37,記録報道委員入力箇所!$F$1:$G$80,2)</f>
        <v>中津商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87" t="s">
        <v>11</v>
      </c>
      <c r="R37" s="87"/>
      <c r="S37" s="87"/>
      <c r="T37" s="87"/>
      <c r="U37" s="92" t="s">
        <v>115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14"/>
      <c r="AK37" s="23"/>
      <c r="AL37" s="16"/>
      <c r="AM37" s="16"/>
      <c r="AN37" s="16"/>
      <c r="AO37" s="16"/>
      <c r="AP37" s="16"/>
      <c r="AQ37" s="17"/>
      <c r="AR37" s="17"/>
      <c r="AS37" s="17"/>
      <c r="AT37" s="17"/>
      <c r="AU37" s="3"/>
      <c r="AV37" s="91" t="str">
        <f>VLOOKUP(AX37,記録報道委員入力箇所!$F$1:$G$80,2)</f>
        <v>岐阜城北</v>
      </c>
      <c r="AW37" s="3"/>
      <c r="AX37" s="90">
        <v>24</v>
      </c>
    </row>
    <row r="38" spans="1:50" ht="19" x14ac:dyDescent="0.3">
      <c r="A38" s="90"/>
      <c r="B38" s="4"/>
      <c r="C38" s="91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91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116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48"/>
      <c r="AM40" s="48"/>
      <c r="AN40" s="4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113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G2:K2"/>
    <mergeCell ref="L2:O2"/>
    <mergeCell ref="Q2:S2"/>
    <mergeCell ref="T2:W2"/>
    <mergeCell ref="X2:Z2"/>
    <mergeCell ref="AJ4:AR4"/>
    <mergeCell ref="A7:A8"/>
    <mergeCell ref="C7:C8"/>
    <mergeCell ref="AV7:AV8"/>
    <mergeCell ref="AX7:AX8"/>
    <mergeCell ref="C4:C5"/>
    <mergeCell ref="E4:J5"/>
    <mergeCell ref="AO5:AX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A27:A28"/>
    <mergeCell ref="C27:C28"/>
    <mergeCell ref="P21:P24"/>
    <mergeCell ref="AI21:AI24"/>
    <mergeCell ref="N22:O23"/>
    <mergeCell ref="Q22:R23"/>
    <mergeCell ref="AG22:AH23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I32:J33"/>
    <mergeCell ref="L32:M33"/>
    <mergeCell ref="AL32:AM33"/>
    <mergeCell ref="AO32:AP33"/>
    <mergeCell ref="P33:R34"/>
    <mergeCell ref="AG33:AI34"/>
    <mergeCell ref="AV37:AV38"/>
    <mergeCell ref="AX37:AX38"/>
    <mergeCell ref="AL38:AN39"/>
    <mergeCell ref="Q39:T40"/>
    <mergeCell ref="U39:AH40"/>
    <mergeCell ref="Q41:T42"/>
    <mergeCell ref="U41:AH42"/>
    <mergeCell ref="AI41:AN42"/>
    <mergeCell ref="A37:A38"/>
    <mergeCell ref="C37:C38"/>
    <mergeCell ref="Q37:T38"/>
    <mergeCell ref="U37:AH38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07A6-2DBA-4347-9014-EB93D622567F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22</v>
      </c>
      <c r="D4" s="8"/>
      <c r="E4" s="102" t="s">
        <v>61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49" t="s">
        <v>6</v>
      </c>
      <c r="AV4" s="9"/>
      <c r="AW4" s="9"/>
      <c r="AX4" s="4"/>
    </row>
    <row r="5" spans="1:50" ht="21" x14ac:dyDescent="0.3">
      <c r="A5" s="4"/>
      <c r="B5" s="4"/>
      <c r="C5" s="101"/>
      <c r="D5" s="4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10" t="str">
        <f>記録報道委員入力箇所!C9</f>
        <v>飛騨・世界生活文化センター</v>
      </c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ht="21" x14ac:dyDescent="0.3">
      <c r="A6" s="4"/>
      <c r="B6" s="4"/>
      <c r="C6" s="4"/>
      <c r="D6" s="4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90">
        <v>25</v>
      </c>
      <c r="B7" s="46"/>
      <c r="C7" s="91" t="str">
        <f>VLOOKUP(A7,記録報道委員入力箇所!$F$1:$G$80,2)</f>
        <v>済美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"/>
      <c r="AL7" s="13"/>
      <c r="AM7" s="13"/>
      <c r="AN7" s="13"/>
      <c r="AO7" s="14"/>
      <c r="AP7" s="14"/>
      <c r="AQ7" s="13"/>
      <c r="AR7" s="13"/>
      <c r="AS7" s="13"/>
      <c r="AT7" s="13"/>
      <c r="AU7" s="3"/>
      <c r="AV7" s="109" t="str">
        <f>VLOOKUP(AX7,記録報道委員入力箇所!$F$1:$G$80,2)</f>
        <v>飛騨高山</v>
      </c>
      <c r="AW7" s="3"/>
      <c r="AX7" s="90">
        <v>29</v>
      </c>
    </row>
    <row r="8" spans="1:50" ht="19.5" thickTop="1" x14ac:dyDescent="0.3">
      <c r="A8" s="90"/>
      <c r="B8" s="46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14"/>
      <c r="AK8" s="24"/>
      <c r="AL8" s="19"/>
      <c r="AM8" s="19"/>
      <c r="AN8" s="19"/>
      <c r="AO8" s="19"/>
      <c r="AP8" s="19"/>
      <c r="AQ8" s="18"/>
      <c r="AR8" s="18"/>
      <c r="AS8" s="18"/>
      <c r="AT8" s="18"/>
      <c r="AU8" s="3"/>
      <c r="AV8" s="109"/>
      <c r="AW8" s="3"/>
      <c r="AX8" s="90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14"/>
      <c r="AK9" s="20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46"/>
      <c r="C10" s="60"/>
      <c r="D10" s="4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14"/>
      <c r="AK10" s="20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46"/>
      <c r="C11" s="60"/>
      <c r="D11" s="46"/>
      <c r="E11" s="14"/>
      <c r="F11" s="14"/>
      <c r="G11" s="14"/>
      <c r="H11" s="14"/>
      <c r="I11" s="14"/>
      <c r="J11" s="14"/>
      <c r="K11" s="96" t="s">
        <v>135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14"/>
      <c r="AK11" s="20"/>
      <c r="AL11" s="14"/>
      <c r="AM11" s="14"/>
      <c r="AN11" s="96" t="s">
        <v>141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14"/>
      <c r="AG12" s="93"/>
      <c r="AH12" s="93"/>
      <c r="AI12" s="93"/>
      <c r="AJ12" s="14"/>
      <c r="AK12" s="20"/>
      <c r="AL12" s="92">
        <v>2</v>
      </c>
      <c r="AM12" s="92"/>
      <c r="AN12" s="96"/>
      <c r="AO12" s="92">
        <v>0</v>
      </c>
      <c r="AP12" s="92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72"/>
      <c r="AF13" s="77"/>
      <c r="AG13" s="77"/>
      <c r="AH13" s="77"/>
      <c r="AI13" s="77"/>
      <c r="AJ13" s="76"/>
      <c r="AK13" s="14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90"/>
      <c r="B14" s="46"/>
      <c r="C14" s="99"/>
      <c r="D14" s="4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72"/>
      <c r="AF14" s="14"/>
      <c r="AG14" s="14"/>
      <c r="AH14" s="14"/>
      <c r="AI14" s="14"/>
      <c r="AJ14" s="72"/>
      <c r="AK14" s="14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9"/>
      <c r="AW14" s="3"/>
      <c r="AX14" s="90"/>
    </row>
    <row r="15" spans="1:50" ht="19" x14ac:dyDescent="0.3">
      <c r="A15" s="90"/>
      <c r="B15" s="46"/>
      <c r="C15" s="99"/>
      <c r="D15" s="4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72"/>
      <c r="AF15" s="14"/>
      <c r="AG15" s="14"/>
      <c r="AH15" s="14"/>
      <c r="AI15" s="14"/>
      <c r="AJ15" s="72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9"/>
      <c r="AW15" s="3"/>
      <c r="AX15" s="90"/>
    </row>
    <row r="16" spans="1:50" ht="18.75" customHeight="1" x14ac:dyDescent="0.3">
      <c r="A16" s="4"/>
      <c r="B16" s="4"/>
      <c r="C16" s="6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9"/>
      <c r="U16" s="14"/>
      <c r="V16" s="14"/>
      <c r="W16" s="14"/>
      <c r="X16" s="98" t="s">
        <v>142</v>
      </c>
      <c r="Y16" s="98"/>
      <c r="Z16" s="98"/>
      <c r="AA16" s="98"/>
      <c r="AB16" s="47"/>
      <c r="AC16" s="47"/>
      <c r="AD16" s="14"/>
      <c r="AE16" s="72"/>
      <c r="AF16" s="14"/>
      <c r="AG16" s="14"/>
      <c r="AH16" s="14"/>
      <c r="AI16" s="14"/>
      <c r="AJ16" s="72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0"/>
      <c r="AW16" s="3"/>
      <c r="AX16" s="4"/>
    </row>
    <row r="17" spans="1:50" ht="19.5" customHeight="1" thickBot="1" x14ac:dyDescent="0.35">
      <c r="A17" s="90">
        <v>26</v>
      </c>
      <c r="B17" s="4"/>
      <c r="C17" s="91" t="str">
        <f>VLOOKUP(A17,記録報道委員入力箇所!$F$1:$G$80,2)</f>
        <v>武義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47"/>
      <c r="AC17" s="47"/>
      <c r="AD17" s="14"/>
      <c r="AE17" s="72"/>
      <c r="AF17" s="14"/>
      <c r="AG17" s="14"/>
      <c r="AH17" s="14"/>
      <c r="AI17" s="14"/>
      <c r="AJ17" s="72"/>
      <c r="AK17" s="14"/>
      <c r="AL17" s="14"/>
      <c r="AM17" s="14"/>
      <c r="AN17" s="14"/>
      <c r="AO17" s="14"/>
      <c r="AP17" s="14"/>
      <c r="AQ17" s="13"/>
      <c r="AR17" s="13"/>
      <c r="AS17" s="13"/>
      <c r="AT17" s="13"/>
      <c r="AU17" s="3"/>
      <c r="AV17" s="91" t="str">
        <f>VLOOKUP(AX17,記録報道委員入力箇所!$F$1:$G$80,2)</f>
        <v>大垣日大</v>
      </c>
      <c r="AW17" s="3"/>
      <c r="AX17" s="90">
        <v>30</v>
      </c>
    </row>
    <row r="18" spans="1:50" ht="19.5" customHeight="1" thickTop="1" x14ac:dyDescent="0.3">
      <c r="A18" s="90"/>
      <c r="B18" s="4"/>
      <c r="C18" s="91"/>
      <c r="D18" s="4"/>
      <c r="E18" s="13"/>
      <c r="F18" s="13"/>
      <c r="G18" s="13"/>
      <c r="H18" s="13"/>
      <c r="I18" s="14"/>
      <c r="J18" s="14"/>
      <c r="K18" s="93"/>
      <c r="L18" s="93"/>
      <c r="M18" s="93"/>
      <c r="N18" s="14"/>
      <c r="O18" s="10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47"/>
      <c r="AC18" s="47"/>
      <c r="AD18" s="14"/>
      <c r="AE18" s="72"/>
      <c r="AF18" s="14"/>
      <c r="AG18" s="10"/>
      <c r="AH18" s="10"/>
      <c r="AI18" s="10"/>
      <c r="AJ18" s="10"/>
      <c r="AK18" s="77"/>
      <c r="AL18" s="94"/>
      <c r="AM18" s="94"/>
      <c r="AN18" s="94"/>
      <c r="AO18" s="77"/>
      <c r="AP18" s="77"/>
      <c r="AQ18" s="80"/>
      <c r="AR18" s="80"/>
      <c r="AS18" s="80"/>
      <c r="AT18" s="80"/>
      <c r="AU18" s="3"/>
      <c r="AV18" s="91"/>
      <c r="AW18" s="3"/>
      <c r="AX18" s="90"/>
    </row>
    <row r="19" spans="1:50" ht="18.75" customHeight="1" x14ac:dyDescent="0.3">
      <c r="A19" s="4"/>
      <c r="B19" s="4"/>
      <c r="C19" s="60"/>
      <c r="D19" s="4"/>
      <c r="E19" s="14"/>
      <c r="F19" s="14"/>
      <c r="G19" s="14"/>
      <c r="H19" s="14"/>
      <c r="I19" s="14"/>
      <c r="J19" s="14"/>
      <c r="K19" s="93"/>
      <c r="L19" s="93"/>
      <c r="M19" s="93"/>
      <c r="N19" s="14"/>
      <c r="O19" s="10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47"/>
      <c r="AC19" s="47"/>
      <c r="AD19" s="14"/>
      <c r="AE19" s="72"/>
      <c r="AF19" s="14"/>
      <c r="AG19" s="10"/>
      <c r="AH19" s="10"/>
      <c r="AI19" s="10"/>
      <c r="AJ19" s="10"/>
      <c r="AK19" s="14"/>
      <c r="AL19" s="93"/>
      <c r="AM19" s="93"/>
      <c r="AN19" s="9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x14ac:dyDescent="0.3">
      <c r="A20" s="90"/>
      <c r="B20" s="46"/>
      <c r="C20" s="99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47"/>
      <c r="AC20" s="47"/>
      <c r="AD20" s="14"/>
      <c r="AE20" s="72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90"/>
      <c r="B21" s="46"/>
      <c r="C21" s="99"/>
      <c r="D21" s="46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95" t="s">
        <v>137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47"/>
      <c r="AC21" s="47"/>
      <c r="AD21" s="14"/>
      <c r="AE21" s="72"/>
      <c r="AF21" s="14"/>
      <c r="AG21" s="10"/>
      <c r="AH21" s="10"/>
      <c r="AI21" s="95" t="s">
        <v>139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4"/>
      <c r="B22" s="4"/>
      <c r="C22" s="6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87">
        <v>2</v>
      </c>
      <c r="O22" s="87"/>
      <c r="P22" s="95"/>
      <c r="Q22" s="87">
        <v>0</v>
      </c>
      <c r="R22" s="87"/>
      <c r="S22" s="14"/>
      <c r="T22" s="70"/>
      <c r="U22" s="68"/>
      <c r="V22" s="68"/>
      <c r="W22" s="68"/>
      <c r="X22" s="68"/>
      <c r="Y22" s="73"/>
      <c r="Z22" s="16"/>
      <c r="AA22" s="16"/>
      <c r="AB22" s="16"/>
      <c r="AC22" s="16"/>
      <c r="AD22" s="16"/>
      <c r="AE22" s="83"/>
      <c r="AF22" s="14"/>
      <c r="AG22" s="87">
        <v>2</v>
      </c>
      <c r="AH22" s="87"/>
      <c r="AI22" s="95"/>
      <c r="AJ22" s="87">
        <v>1</v>
      </c>
      <c r="AK22" s="87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60"/>
      <c r="AW22" s="3"/>
      <c r="AX22" s="4"/>
    </row>
    <row r="23" spans="1:50" ht="19.5" thickTop="1" x14ac:dyDescent="0.3">
      <c r="A23" s="4"/>
      <c r="B23" s="4"/>
      <c r="C23" s="6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25"/>
      <c r="AF23" s="10"/>
      <c r="AG23" s="87"/>
      <c r="AH23" s="87"/>
      <c r="AI23" s="95"/>
      <c r="AJ23" s="87"/>
      <c r="AK23" s="87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60"/>
      <c r="AW23" s="3"/>
      <c r="AX23" s="4"/>
    </row>
    <row r="24" spans="1:50" ht="19" x14ac:dyDescent="0.3">
      <c r="A24" s="22"/>
      <c r="B24" s="4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1"/>
      <c r="AF24" s="10"/>
      <c r="AG24" s="10"/>
      <c r="AH24" s="10"/>
      <c r="AI24" s="95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60"/>
      <c r="AW24" s="3"/>
      <c r="AX24" s="22"/>
    </row>
    <row r="25" spans="1:50" ht="19" x14ac:dyDescent="0.3">
      <c r="A25" s="22"/>
      <c r="B25" s="4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138</v>
      </c>
      <c r="X25" s="96"/>
      <c r="Y25" s="96"/>
      <c r="Z25" s="96"/>
      <c r="AA25" s="96"/>
      <c r="AB25" s="96"/>
      <c r="AC25" s="14"/>
      <c r="AD25" s="14"/>
      <c r="AE25" s="21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60"/>
      <c r="AW25" s="3"/>
      <c r="AX25" s="22"/>
    </row>
    <row r="26" spans="1:50" ht="19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21"/>
      <c r="AF26" s="10"/>
      <c r="AG26" s="10"/>
      <c r="AH26" s="10"/>
      <c r="AI26" s="10"/>
      <c r="AJ26" s="10"/>
      <c r="AK26" s="14"/>
      <c r="AL26" s="93"/>
      <c r="AM26" s="93"/>
      <c r="AN26" s="93"/>
      <c r="AO26" s="14"/>
      <c r="AP26" s="14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90">
        <v>27</v>
      </c>
      <c r="B27" s="4"/>
      <c r="C27" s="91" t="str">
        <f>VLOOKUP(A27,記録報道委員入力箇所!$F$1:$G$80,2)</f>
        <v>海津明誠</v>
      </c>
      <c r="D27" s="12"/>
      <c r="E27" s="67"/>
      <c r="F27" s="67"/>
      <c r="G27" s="67"/>
      <c r="H27" s="67"/>
      <c r="I27" s="68"/>
      <c r="J27" s="68"/>
      <c r="K27" s="97"/>
      <c r="L27" s="97"/>
      <c r="M27" s="97"/>
      <c r="N27" s="68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21"/>
      <c r="AF27" s="10"/>
      <c r="AG27" s="10"/>
      <c r="AH27" s="10"/>
      <c r="AI27" s="10"/>
      <c r="AJ27" s="10"/>
      <c r="AK27" s="14"/>
      <c r="AL27" s="93"/>
      <c r="AM27" s="93"/>
      <c r="AN27" s="93"/>
      <c r="AO27" s="14"/>
      <c r="AP27" s="14"/>
      <c r="AQ27" s="13"/>
      <c r="AR27" s="13"/>
      <c r="AS27" s="13"/>
      <c r="AT27" s="13"/>
      <c r="AU27" s="3"/>
      <c r="AV27" s="91" t="str">
        <f>VLOOKUP(AX27,記録報道委員入力箇所!$F$1:$G$80,2)</f>
        <v>坂下</v>
      </c>
      <c r="AW27" s="3"/>
      <c r="AX27" s="90">
        <v>31</v>
      </c>
    </row>
    <row r="28" spans="1:50" ht="19.5" thickTop="1" x14ac:dyDescent="0.3">
      <c r="A28" s="90"/>
      <c r="B28" s="4"/>
      <c r="C28" s="91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9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21"/>
      <c r="AF28" s="14"/>
      <c r="AG28" s="14"/>
      <c r="AH28" s="14"/>
      <c r="AI28" s="14"/>
      <c r="AJ28" s="14"/>
      <c r="AK28" s="24"/>
      <c r="AL28" s="19"/>
      <c r="AM28" s="19"/>
      <c r="AN28" s="19"/>
      <c r="AO28" s="19"/>
      <c r="AP28" s="19"/>
      <c r="AQ28" s="18"/>
      <c r="AR28" s="18"/>
      <c r="AS28" s="18"/>
      <c r="AT28" s="18"/>
      <c r="AU28" s="3"/>
      <c r="AV28" s="91"/>
      <c r="AW28" s="3"/>
      <c r="AX28" s="90"/>
    </row>
    <row r="29" spans="1:50" ht="19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9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1"/>
      <c r="AF29" s="14"/>
      <c r="AG29" s="14"/>
      <c r="AH29" s="14"/>
      <c r="AI29" s="14"/>
      <c r="AJ29" s="14"/>
      <c r="AK29" s="20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60"/>
      <c r="AW29" s="3"/>
      <c r="AX29" s="4"/>
    </row>
    <row r="30" spans="1:50" ht="19" x14ac:dyDescent="0.3">
      <c r="A30" s="22"/>
      <c r="B30" s="4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9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1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7"/>
      <c r="AW30" s="3"/>
      <c r="AX30" s="90"/>
    </row>
    <row r="31" spans="1:50" ht="19" x14ac:dyDescent="0.3">
      <c r="A31" s="22"/>
      <c r="B31" s="46"/>
      <c r="C31" s="60"/>
      <c r="D31" s="46"/>
      <c r="E31" s="14"/>
      <c r="F31" s="14"/>
      <c r="G31" s="14"/>
      <c r="H31" s="14"/>
      <c r="I31" s="14"/>
      <c r="J31" s="14"/>
      <c r="K31" s="96" t="s">
        <v>136</v>
      </c>
      <c r="L31" s="14"/>
      <c r="M31" s="14"/>
      <c r="N31" s="14"/>
      <c r="O31" s="69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1"/>
      <c r="AF31" s="14"/>
      <c r="AG31" s="14"/>
      <c r="AH31" s="14"/>
      <c r="AI31" s="14"/>
      <c r="AJ31" s="14"/>
      <c r="AK31" s="20"/>
      <c r="AL31" s="14"/>
      <c r="AM31" s="14"/>
      <c r="AN31" s="96" t="s">
        <v>140</v>
      </c>
      <c r="AO31" s="14"/>
      <c r="AP31" s="14"/>
      <c r="AQ31" s="14"/>
      <c r="AR31" s="14"/>
      <c r="AS31" s="14"/>
      <c r="AT31" s="14"/>
      <c r="AU31" s="3"/>
      <c r="AV31" s="107"/>
      <c r="AW31" s="3"/>
      <c r="AX31" s="90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14"/>
      <c r="O32" s="70"/>
      <c r="P32" s="68"/>
      <c r="Q32" s="68"/>
      <c r="R32" s="68"/>
      <c r="S32" s="71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1"/>
      <c r="AF32" s="20"/>
      <c r="AG32" s="14"/>
      <c r="AH32" s="14"/>
      <c r="AI32" s="14"/>
      <c r="AJ32" s="21"/>
      <c r="AK32" s="20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21"/>
      <c r="O33" s="14"/>
      <c r="P33" s="93"/>
      <c r="Q33" s="93"/>
      <c r="R33" s="9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7"/>
      <c r="AG33" s="94"/>
      <c r="AH33" s="94"/>
      <c r="AI33" s="94"/>
      <c r="AJ33" s="76"/>
      <c r="AK33" s="14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46"/>
      <c r="C34" s="60"/>
      <c r="D34" s="4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72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46"/>
      <c r="C35" s="60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2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2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90">
        <v>28</v>
      </c>
      <c r="B37" s="4"/>
      <c r="C37" s="91" t="str">
        <f>VLOOKUP(A37,記録報道委員入力箇所!$F$1:$G$80,2)</f>
        <v>大垣南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87" t="s">
        <v>11</v>
      </c>
      <c r="R37" s="87"/>
      <c r="S37" s="87"/>
      <c r="T37" s="87"/>
      <c r="U37" s="92" t="s">
        <v>142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72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108" t="str">
        <f>VLOOKUP(AX37,記録報道委員入力箇所!$F$1:$G$80,2)</f>
        <v>岐阜各務野</v>
      </c>
      <c r="AW37" s="3"/>
      <c r="AX37" s="90">
        <v>32</v>
      </c>
    </row>
    <row r="38" spans="1:50" ht="19.5" thickTop="1" x14ac:dyDescent="0.3">
      <c r="A38" s="90"/>
      <c r="B38" s="4"/>
      <c r="C38" s="91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77"/>
      <c r="AL38" s="94"/>
      <c r="AM38" s="94"/>
      <c r="AN38" s="94"/>
      <c r="AO38" s="77"/>
      <c r="AP38" s="77"/>
      <c r="AQ38" s="80"/>
      <c r="AR38" s="80"/>
      <c r="AS38" s="80"/>
      <c r="AT38" s="80"/>
      <c r="AU38" s="3"/>
      <c r="AV38" s="108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143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4"/>
      <c r="AL39" s="93"/>
      <c r="AM39" s="93"/>
      <c r="AN39" s="93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48"/>
      <c r="AM40" s="48"/>
      <c r="AN40" s="4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144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G2:K2"/>
    <mergeCell ref="L2:O2"/>
    <mergeCell ref="Q2:S2"/>
    <mergeCell ref="T2:W2"/>
    <mergeCell ref="X2:Z2"/>
    <mergeCell ref="AJ4:AR4"/>
    <mergeCell ref="A7:A8"/>
    <mergeCell ref="C7:C8"/>
    <mergeCell ref="AV7:AV8"/>
    <mergeCell ref="AX7:AX8"/>
    <mergeCell ref="C4:C5"/>
    <mergeCell ref="E4:J5"/>
    <mergeCell ref="AO5:AX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A27:A28"/>
    <mergeCell ref="C27:C28"/>
    <mergeCell ref="P21:P24"/>
    <mergeCell ref="AI21:AI24"/>
    <mergeCell ref="N22:O23"/>
    <mergeCell ref="Q22:R23"/>
    <mergeCell ref="AG22:AH23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I32:J33"/>
    <mergeCell ref="L32:M33"/>
    <mergeCell ref="AL32:AM33"/>
    <mergeCell ref="AO32:AP33"/>
    <mergeCell ref="P33:R34"/>
    <mergeCell ref="AG33:AI34"/>
    <mergeCell ref="AV37:AV38"/>
    <mergeCell ref="AX37:AX38"/>
    <mergeCell ref="AL38:AN39"/>
    <mergeCell ref="Q39:T40"/>
    <mergeCell ref="U39:AH40"/>
    <mergeCell ref="Q41:T42"/>
    <mergeCell ref="U41:AH42"/>
    <mergeCell ref="AI41:AN42"/>
    <mergeCell ref="A37:A38"/>
    <mergeCell ref="C37:C38"/>
    <mergeCell ref="Q37:T38"/>
    <mergeCell ref="U37:AH38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3DAC-AEFB-498E-A270-5CD36589BFDD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14</v>
      </c>
      <c r="D4" s="8"/>
      <c r="E4" s="102" t="s">
        <v>66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55" t="s">
        <v>6</v>
      </c>
      <c r="AV4" s="9"/>
      <c r="AW4" s="9"/>
      <c r="AX4" s="4"/>
    </row>
    <row r="5" spans="1:50" ht="21" x14ac:dyDescent="0.3">
      <c r="A5" s="4"/>
      <c r="B5" s="4"/>
      <c r="C5" s="101"/>
      <c r="D5" s="5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10" t="str">
        <f>記録報道委員入力箇所!C10</f>
        <v>大垣西高校</v>
      </c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ht="21" x14ac:dyDescent="0.3">
      <c r="A6" s="4"/>
      <c r="B6" s="4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1"/>
      <c r="AT6" s="61"/>
      <c r="AU6" s="61"/>
      <c r="AV6" s="10"/>
      <c r="AW6" s="3"/>
      <c r="AX6" s="4"/>
    </row>
    <row r="7" spans="1:50" ht="19.5" thickBot="1" x14ac:dyDescent="0.35">
      <c r="A7" s="90">
        <v>33</v>
      </c>
      <c r="B7" s="56"/>
      <c r="C7" s="91" t="str">
        <f>VLOOKUP(A7,記録報道委員入力箇所!$F$1:$G$80,2)</f>
        <v>関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109" t="str">
        <f>VLOOKUP(AX7,記録報道委員入力箇所!$F$1:$G$80,2)</f>
        <v>岐山</v>
      </c>
      <c r="AW7" s="3"/>
      <c r="AX7" s="90">
        <v>38</v>
      </c>
    </row>
    <row r="8" spans="1:50" ht="19.5" thickTop="1" x14ac:dyDescent="0.3">
      <c r="A8" s="90"/>
      <c r="B8" s="56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109"/>
      <c r="AW8" s="3"/>
      <c r="AX8" s="90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56"/>
      <c r="C10" s="60"/>
      <c r="D10" s="5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56"/>
      <c r="C11" s="60"/>
      <c r="D11" s="56"/>
      <c r="E11" s="14"/>
      <c r="F11" s="14"/>
      <c r="G11" s="14"/>
      <c r="H11" s="14"/>
      <c r="I11" s="14"/>
      <c r="J11" s="14"/>
      <c r="K11" s="96" t="s">
        <v>146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14"/>
      <c r="AM11" s="14"/>
      <c r="AN11" s="96" t="s">
        <v>151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>
        <v>2</v>
      </c>
      <c r="AM12" s="92"/>
      <c r="AN12" s="96"/>
      <c r="AO12" s="92">
        <v>0</v>
      </c>
      <c r="AP12" s="92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20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90"/>
      <c r="B14" s="56"/>
      <c r="C14" s="99"/>
      <c r="D14" s="5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20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60"/>
      <c r="AW14" s="3"/>
      <c r="AX14" s="22"/>
    </row>
    <row r="15" spans="1:50" ht="19" x14ac:dyDescent="0.3">
      <c r="A15" s="90"/>
      <c r="B15" s="56"/>
      <c r="C15" s="99"/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20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60"/>
      <c r="AW15" s="3"/>
      <c r="AX15" s="22"/>
    </row>
    <row r="16" spans="1:50" ht="18.75" customHeight="1" thickBot="1" x14ac:dyDescent="0.35">
      <c r="A16" s="90">
        <v>34</v>
      </c>
      <c r="B16" s="4"/>
      <c r="C16" s="91" t="str">
        <f>VLOOKUP(A16,記録報道委員入力箇所!$F$1:$G$80,2)</f>
        <v>大垣北</v>
      </c>
      <c r="D16" s="4"/>
      <c r="E16" s="68"/>
      <c r="F16" s="68"/>
      <c r="G16" s="68"/>
      <c r="H16" s="68"/>
      <c r="I16" s="68"/>
      <c r="J16" s="68"/>
      <c r="K16" s="68"/>
      <c r="L16" s="68"/>
      <c r="M16" s="68"/>
      <c r="N16" s="21"/>
      <c r="O16" s="14"/>
      <c r="P16" s="14"/>
      <c r="Q16" s="10"/>
      <c r="R16" s="10"/>
      <c r="S16" s="14"/>
      <c r="T16" s="20"/>
      <c r="U16" s="14"/>
      <c r="V16" s="14"/>
      <c r="W16" s="14"/>
      <c r="X16" s="98" t="s">
        <v>154</v>
      </c>
      <c r="Y16" s="98"/>
      <c r="Z16" s="98"/>
      <c r="AA16" s="98"/>
      <c r="AB16" s="59"/>
      <c r="AC16" s="59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5"/>
      <c r="AW16" s="3"/>
      <c r="AX16" s="22"/>
    </row>
    <row r="17" spans="1:50" ht="19.5" customHeight="1" thickTop="1" x14ac:dyDescent="0.3">
      <c r="A17" s="90"/>
      <c r="B17" s="4"/>
      <c r="C17" s="91"/>
      <c r="D17" s="12"/>
      <c r="E17" s="13"/>
      <c r="F17" s="13"/>
      <c r="G17" s="13"/>
      <c r="H17" s="13"/>
      <c r="I17" s="14"/>
      <c r="J17" s="14"/>
      <c r="K17" s="14"/>
      <c r="L17" s="14"/>
      <c r="M17" s="14"/>
      <c r="N17" s="84"/>
      <c r="O17" s="14"/>
      <c r="P17" s="14"/>
      <c r="Q17" s="10"/>
      <c r="R17" s="10"/>
      <c r="S17" s="14"/>
      <c r="T17" s="20"/>
      <c r="U17" s="14"/>
      <c r="V17" s="14"/>
      <c r="W17" s="14"/>
      <c r="X17" s="98"/>
      <c r="Y17" s="98"/>
      <c r="Z17" s="98"/>
      <c r="AA17" s="98"/>
      <c r="AB17" s="59"/>
      <c r="AC17" s="59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109" t="str">
        <f>VLOOKUP(AX17,記録報道委員入力箇所!$F$1:$G$80,2)</f>
        <v>中京</v>
      </c>
      <c r="AW17" s="3"/>
      <c r="AX17" s="90">
        <v>39</v>
      </c>
    </row>
    <row r="18" spans="1:50" ht="19.5" customHeight="1" x14ac:dyDescent="0.3">
      <c r="A18" s="22"/>
      <c r="B18" s="4"/>
      <c r="C18" s="57"/>
      <c r="D18" s="12"/>
      <c r="E18" s="13"/>
      <c r="F18" s="13"/>
      <c r="G18" s="13"/>
      <c r="H18" s="13"/>
      <c r="I18" s="14"/>
      <c r="J18" s="14"/>
      <c r="K18" s="96" t="s">
        <v>145</v>
      </c>
      <c r="L18" s="13"/>
      <c r="M18" s="13"/>
      <c r="N18" s="84"/>
      <c r="O18" s="10"/>
      <c r="P18" s="10"/>
      <c r="Q18" s="10"/>
      <c r="R18" s="10"/>
      <c r="S18" s="14"/>
      <c r="T18" s="20"/>
      <c r="U18" s="14"/>
      <c r="V18" s="14"/>
      <c r="W18" s="14"/>
      <c r="X18" s="98"/>
      <c r="Y18" s="98"/>
      <c r="Z18" s="98"/>
      <c r="AA18" s="98"/>
      <c r="AB18" s="59"/>
      <c r="AC18" s="59"/>
      <c r="AD18" s="14"/>
      <c r="AE18" s="21"/>
      <c r="AF18" s="14"/>
      <c r="AG18" s="10"/>
      <c r="AH18" s="10"/>
      <c r="AI18" s="10"/>
      <c r="AJ18" s="10"/>
      <c r="AK18" s="14"/>
      <c r="AL18" s="13"/>
      <c r="AM18" s="13"/>
      <c r="AN18" s="13"/>
      <c r="AO18" s="14"/>
      <c r="AP18" s="14"/>
      <c r="AQ18" s="13"/>
      <c r="AR18" s="13"/>
      <c r="AS18" s="13"/>
      <c r="AT18" s="13"/>
      <c r="AU18" s="3"/>
      <c r="AV18" s="109"/>
      <c r="AW18" s="3"/>
      <c r="AX18" s="90"/>
    </row>
    <row r="19" spans="1:50" ht="18.75" customHeight="1" thickBot="1" x14ac:dyDescent="0.35">
      <c r="A19" s="4"/>
      <c r="B19" s="4"/>
      <c r="C19" s="60"/>
      <c r="D19" s="12"/>
      <c r="E19" s="14"/>
      <c r="F19" s="14"/>
      <c r="G19" s="14"/>
      <c r="H19" s="14"/>
      <c r="I19" s="92">
        <v>2</v>
      </c>
      <c r="J19" s="92"/>
      <c r="K19" s="96"/>
      <c r="L19" s="92">
        <v>0</v>
      </c>
      <c r="M19" s="92"/>
      <c r="N19" s="85"/>
      <c r="O19" s="10"/>
      <c r="P19" s="10"/>
      <c r="Q19" s="10"/>
      <c r="R19" s="10"/>
      <c r="S19" s="14"/>
      <c r="T19" s="20"/>
      <c r="U19" s="14"/>
      <c r="V19" s="14"/>
      <c r="W19" s="14"/>
      <c r="X19" s="98"/>
      <c r="Y19" s="98"/>
      <c r="Z19" s="98"/>
      <c r="AA19" s="98"/>
      <c r="AB19" s="59"/>
      <c r="AC19" s="59"/>
      <c r="AD19" s="14"/>
      <c r="AE19" s="21"/>
      <c r="AF19" s="14"/>
      <c r="AG19" s="10"/>
      <c r="AH19" s="10"/>
      <c r="AI19" s="10"/>
      <c r="AJ19" s="10"/>
      <c r="AK19" s="14"/>
      <c r="AL19" s="13"/>
      <c r="AM19" s="13"/>
      <c r="AN19" s="1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thickTop="1" x14ac:dyDescent="0.3">
      <c r="A20" s="22"/>
      <c r="B20" s="56"/>
      <c r="C20" s="57"/>
      <c r="D20" s="27"/>
      <c r="E20" s="14"/>
      <c r="F20" s="14"/>
      <c r="G20" s="14"/>
      <c r="H20" s="14"/>
      <c r="I20" s="92"/>
      <c r="J20" s="92"/>
      <c r="K20" s="96"/>
      <c r="L20" s="92"/>
      <c r="M20" s="111"/>
      <c r="N20" s="14"/>
      <c r="O20" s="10"/>
      <c r="P20" s="10"/>
      <c r="Q20" s="10"/>
      <c r="R20" s="10"/>
      <c r="S20" s="14"/>
      <c r="T20" s="20"/>
      <c r="U20" s="14"/>
      <c r="V20" s="14"/>
      <c r="W20" s="14"/>
      <c r="X20" s="98"/>
      <c r="Y20" s="98"/>
      <c r="Z20" s="98"/>
      <c r="AA20" s="98"/>
      <c r="AB20" s="59"/>
      <c r="AC20" s="59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22"/>
      <c r="B21" s="4"/>
      <c r="C21" s="57"/>
      <c r="D21" s="27"/>
      <c r="E21" s="14"/>
      <c r="F21" s="14"/>
      <c r="G21" s="14"/>
      <c r="H21" s="14"/>
      <c r="I21" s="14"/>
      <c r="J21" s="14"/>
      <c r="K21" s="96"/>
      <c r="L21" s="14"/>
      <c r="M21" s="21"/>
      <c r="N21" s="10"/>
      <c r="O21" s="10"/>
      <c r="P21" s="95" t="s">
        <v>148</v>
      </c>
      <c r="Q21" s="10"/>
      <c r="R21" s="10"/>
      <c r="S21" s="14"/>
      <c r="T21" s="20"/>
      <c r="U21" s="14"/>
      <c r="V21" s="14"/>
      <c r="W21" s="14"/>
      <c r="X21" s="98"/>
      <c r="Y21" s="98"/>
      <c r="Z21" s="98"/>
      <c r="AA21" s="98"/>
      <c r="AB21" s="59"/>
      <c r="AC21" s="59"/>
      <c r="AD21" s="14"/>
      <c r="AE21" s="21"/>
      <c r="AF21" s="14"/>
      <c r="AG21" s="10"/>
      <c r="AH21" s="10"/>
      <c r="AI21" s="95" t="s">
        <v>150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90">
        <v>35</v>
      </c>
      <c r="B22" s="4"/>
      <c r="C22" s="91" t="str">
        <f>VLOOKUP(A22,記録報道委員入力箇所!$F$1:$G$80,2)</f>
        <v>瑞浪</v>
      </c>
      <c r="D22" s="12"/>
      <c r="E22" s="16"/>
      <c r="F22" s="16"/>
      <c r="G22" s="16"/>
      <c r="H22" s="16"/>
      <c r="I22" s="16"/>
      <c r="J22" s="16"/>
      <c r="K22" s="16"/>
      <c r="L22" s="16"/>
      <c r="M22" s="26"/>
      <c r="N22" s="87">
        <v>2</v>
      </c>
      <c r="O22" s="87"/>
      <c r="P22" s="95"/>
      <c r="Q22" s="87">
        <v>0</v>
      </c>
      <c r="R22" s="87"/>
      <c r="S22" s="14"/>
      <c r="T22" s="23"/>
      <c r="U22" s="16"/>
      <c r="V22" s="16"/>
      <c r="W22" s="16"/>
      <c r="X22" s="16"/>
      <c r="Y22" s="16"/>
      <c r="Z22" s="70"/>
      <c r="AA22" s="68"/>
      <c r="AB22" s="68"/>
      <c r="AC22" s="68"/>
      <c r="AD22" s="68"/>
      <c r="AE22" s="71"/>
      <c r="AF22" s="14"/>
      <c r="AG22" s="87">
        <v>2</v>
      </c>
      <c r="AH22" s="87"/>
      <c r="AI22" s="95"/>
      <c r="AJ22" s="87">
        <v>0</v>
      </c>
      <c r="AK22" s="87"/>
      <c r="AL22" s="68"/>
      <c r="AM22" s="68"/>
      <c r="AN22" s="68"/>
      <c r="AO22" s="68"/>
      <c r="AP22" s="68"/>
      <c r="AQ22" s="68"/>
      <c r="AR22" s="68"/>
      <c r="AS22" s="68"/>
      <c r="AT22" s="68"/>
      <c r="AU22" s="3"/>
      <c r="AV22" s="109" t="str">
        <f>VLOOKUP(AX22,記録報道委員入力箇所!$F$1:$G$80,2)</f>
        <v>大垣東</v>
      </c>
      <c r="AW22" s="3"/>
      <c r="AX22" s="90">
        <v>40</v>
      </c>
    </row>
    <row r="23" spans="1:50" ht="19.5" thickTop="1" x14ac:dyDescent="0.3">
      <c r="A23" s="90"/>
      <c r="B23" s="4"/>
      <c r="C23" s="91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81"/>
      <c r="U23" s="19"/>
      <c r="V23" s="19"/>
      <c r="W23" s="19"/>
      <c r="X23" s="19"/>
      <c r="Y23" s="19"/>
      <c r="Z23" s="14"/>
      <c r="AA23" s="14"/>
      <c r="AB23" s="14"/>
      <c r="AC23" s="14"/>
      <c r="AD23" s="14"/>
      <c r="AE23" s="72"/>
      <c r="AF23" s="10"/>
      <c r="AG23" s="87"/>
      <c r="AH23" s="87"/>
      <c r="AI23" s="95"/>
      <c r="AJ23" s="87"/>
      <c r="AK23" s="87"/>
      <c r="AL23" s="82"/>
      <c r="AM23" s="14"/>
      <c r="AN23" s="14"/>
      <c r="AO23" s="14"/>
      <c r="AP23" s="14"/>
      <c r="AQ23" s="14"/>
      <c r="AR23" s="14"/>
      <c r="AS23" s="14"/>
      <c r="AT23" s="14"/>
      <c r="AU23" s="3"/>
      <c r="AV23" s="109"/>
      <c r="AW23" s="3"/>
      <c r="AX23" s="90"/>
    </row>
    <row r="24" spans="1:50" ht="19" x14ac:dyDescent="0.3">
      <c r="A24" s="22"/>
      <c r="B24" s="5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6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2"/>
      <c r="AF24" s="10"/>
      <c r="AG24" s="10"/>
      <c r="AH24" s="10"/>
      <c r="AI24" s="95"/>
      <c r="AJ24" s="10"/>
      <c r="AK24" s="14"/>
      <c r="AL24" s="69"/>
      <c r="AM24" s="14"/>
      <c r="AN24" s="96" t="s">
        <v>152</v>
      </c>
      <c r="AO24" s="13"/>
      <c r="AP24" s="13"/>
      <c r="AQ24" s="14"/>
      <c r="AR24" s="14"/>
      <c r="AS24" s="14"/>
      <c r="AT24" s="14"/>
      <c r="AU24" s="3"/>
      <c r="AV24" s="60"/>
      <c r="AW24" s="3"/>
      <c r="AX24" s="22"/>
    </row>
    <row r="25" spans="1:50" ht="19.5" thickBot="1" x14ac:dyDescent="0.35">
      <c r="A25" s="22"/>
      <c r="B25" s="5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69"/>
      <c r="U25" s="14"/>
      <c r="V25" s="14"/>
      <c r="W25" s="96" t="s">
        <v>149</v>
      </c>
      <c r="X25" s="96"/>
      <c r="Y25" s="96"/>
      <c r="Z25" s="96"/>
      <c r="AA25" s="96"/>
      <c r="AB25" s="96"/>
      <c r="AC25" s="14"/>
      <c r="AD25" s="14"/>
      <c r="AE25" s="72"/>
      <c r="AF25" s="10"/>
      <c r="AG25" s="10"/>
      <c r="AH25" s="10"/>
      <c r="AI25" s="10"/>
      <c r="AJ25" s="10"/>
      <c r="AK25" s="73"/>
      <c r="AL25" s="92">
        <v>2</v>
      </c>
      <c r="AM25" s="92"/>
      <c r="AN25" s="96"/>
      <c r="AO25" s="92">
        <v>1</v>
      </c>
      <c r="AP25" s="92"/>
      <c r="AQ25" s="14"/>
      <c r="AR25" s="14"/>
      <c r="AS25" s="14"/>
      <c r="AT25" s="14"/>
      <c r="AU25" s="3"/>
      <c r="AV25" s="60"/>
      <c r="AW25" s="3"/>
      <c r="AX25" s="22"/>
    </row>
    <row r="26" spans="1:50" ht="19.5" thickTop="1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69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72"/>
      <c r="AF26" s="14"/>
      <c r="AG26" s="14"/>
      <c r="AH26" s="14"/>
      <c r="AI26" s="14"/>
      <c r="AJ26" s="72"/>
      <c r="AK26" s="21"/>
      <c r="AL26" s="92"/>
      <c r="AM26" s="92"/>
      <c r="AN26" s="96"/>
      <c r="AO26" s="92"/>
      <c r="AP26" s="92"/>
      <c r="AQ26" s="14"/>
      <c r="AR26" s="14"/>
      <c r="AS26" s="14"/>
      <c r="AT26" s="14"/>
      <c r="AU26" s="3"/>
      <c r="AV26" s="60"/>
      <c r="AW26" s="3"/>
      <c r="AX26" s="4"/>
    </row>
    <row r="27" spans="1:50" ht="19" x14ac:dyDescent="0.3">
      <c r="A27" s="90">
        <v>36</v>
      </c>
      <c r="B27" s="4"/>
      <c r="C27" s="91" t="str">
        <f>VLOOKUP(A27,記録報道委員入力箇所!$F$1:$G$80,2)</f>
        <v>加茂農林</v>
      </c>
      <c r="D27" s="12"/>
      <c r="E27" s="13"/>
      <c r="F27" s="13"/>
      <c r="G27" s="13"/>
      <c r="H27" s="13"/>
      <c r="I27" s="14"/>
      <c r="J27" s="14"/>
      <c r="K27" s="93"/>
      <c r="L27" s="93"/>
      <c r="M27" s="93"/>
      <c r="N27" s="14"/>
      <c r="O27" s="10"/>
      <c r="P27" s="10"/>
      <c r="Q27" s="10"/>
      <c r="R27" s="10"/>
      <c r="S27" s="14"/>
      <c r="T27" s="69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72"/>
      <c r="AF27" s="14"/>
      <c r="AG27" s="14"/>
      <c r="AH27" s="14"/>
      <c r="AI27" s="14"/>
      <c r="AJ27" s="72"/>
      <c r="AK27" s="21"/>
      <c r="AL27" s="14"/>
      <c r="AM27" s="14"/>
      <c r="AN27" s="96"/>
      <c r="AO27" s="14"/>
      <c r="AP27" s="14"/>
      <c r="AQ27" s="13"/>
      <c r="AR27" s="13"/>
      <c r="AS27" s="13"/>
      <c r="AT27" s="13"/>
      <c r="AU27" s="3"/>
      <c r="AV27" s="57"/>
      <c r="AW27" s="3"/>
      <c r="AX27" s="22"/>
    </row>
    <row r="28" spans="1:50" ht="19" x14ac:dyDescent="0.3">
      <c r="A28" s="90"/>
      <c r="B28" s="4"/>
      <c r="C28" s="91"/>
      <c r="D28" s="12"/>
      <c r="E28" s="18"/>
      <c r="F28" s="18"/>
      <c r="G28" s="18"/>
      <c r="H28" s="18"/>
      <c r="I28" s="19"/>
      <c r="J28" s="19"/>
      <c r="K28" s="19"/>
      <c r="L28" s="19"/>
      <c r="M28" s="19"/>
      <c r="N28" s="25"/>
      <c r="O28" s="14"/>
      <c r="P28" s="14"/>
      <c r="Q28" s="14"/>
      <c r="R28" s="14"/>
      <c r="S28" s="14"/>
      <c r="T28" s="69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2"/>
      <c r="AF28" s="14"/>
      <c r="AG28" s="14"/>
      <c r="AH28" s="14"/>
      <c r="AI28" s="14"/>
      <c r="AJ28" s="72"/>
      <c r="AK28" s="14"/>
      <c r="AL28" s="23"/>
      <c r="AM28" s="16"/>
      <c r="AN28" s="16"/>
      <c r="AO28" s="16"/>
      <c r="AP28" s="16"/>
      <c r="AQ28" s="17"/>
      <c r="AR28" s="17"/>
      <c r="AS28" s="17"/>
      <c r="AT28" s="17"/>
      <c r="AU28" s="3"/>
      <c r="AV28" s="109" t="str">
        <f>VLOOKUP(AX28,記録報道委員入力箇所!$F$1:$G$80,2)</f>
        <v>岐阜</v>
      </c>
      <c r="AW28" s="3"/>
      <c r="AX28" s="90">
        <v>41</v>
      </c>
    </row>
    <row r="29" spans="1:50" ht="19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21"/>
      <c r="O29" s="14"/>
      <c r="P29" s="14"/>
      <c r="Q29" s="14"/>
      <c r="R29" s="14"/>
      <c r="S29" s="14"/>
      <c r="T29" s="6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2"/>
      <c r="AF29" s="14"/>
      <c r="AG29" s="14"/>
      <c r="AH29" s="14"/>
      <c r="AI29" s="14"/>
      <c r="AJ29" s="72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109"/>
      <c r="AW29" s="3"/>
      <c r="AX29" s="90"/>
    </row>
    <row r="30" spans="1:50" ht="19" x14ac:dyDescent="0.3">
      <c r="A30" s="22"/>
      <c r="B30" s="5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21"/>
      <c r="O30" s="14"/>
      <c r="P30" s="14"/>
      <c r="Q30" s="14"/>
      <c r="R30" s="14"/>
      <c r="S30" s="14"/>
      <c r="T30" s="6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2"/>
      <c r="AF30" s="14"/>
      <c r="AG30" s="14"/>
      <c r="AH30" s="14"/>
      <c r="AI30" s="14"/>
      <c r="AJ30" s="7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7"/>
      <c r="AW30" s="3"/>
      <c r="AX30" s="90"/>
    </row>
    <row r="31" spans="1:50" ht="19" x14ac:dyDescent="0.3">
      <c r="A31" s="22"/>
      <c r="B31" s="56"/>
      <c r="C31" s="60"/>
      <c r="D31" s="56"/>
      <c r="E31" s="14"/>
      <c r="F31" s="14"/>
      <c r="G31" s="14"/>
      <c r="H31" s="14"/>
      <c r="I31" s="14"/>
      <c r="J31" s="14"/>
      <c r="K31" s="96" t="s">
        <v>147</v>
      </c>
      <c r="L31" s="14"/>
      <c r="M31" s="14"/>
      <c r="N31" s="21"/>
      <c r="O31" s="14"/>
      <c r="P31" s="14"/>
      <c r="Q31" s="14"/>
      <c r="R31" s="14"/>
      <c r="S31" s="14"/>
      <c r="T31" s="69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2"/>
      <c r="AF31" s="14"/>
      <c r="AG31" s="14"/>
      <c r="AH31" s="14"/>
      <c r="AI31" s="14"/>
      <c r="AJ31" s="72"/>
      <c r="AK31" s="14"/>
      <c r="AL31" s="14"/>
      <c r="AM31" s="14"/>
      <c r="AN31" s="96" t="s">
        <v>153</v>
      </c>
      <c r="AO31" s="14"/>
      <c r="AP31" s="14"/>
      <c r="AQ31" s="14"/>
      <c r="AR31" s="14"/>
      <c r="AS31" s="14"/>
      <c r="AT31" s="14"/>
      <c r="AU31" s="3"/>
      <c r="AV31" s="107"/>
      <c r="AW31" s="3"/>
      <c r="AX31" s="90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21"/>
      <c r="O32" s="20"/>
      <c r="P32" s="14"/>
      <c r="Q32" s="14"/>
      <c r="R32" s="14"/>
      <c r="S32" s="14"/>
      <c r="T32" s="69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2"/>
      <c r="AF32" s="68"/>
      <c r="AG32" s="68"/>
      <c r="AH32" s="68"/>
      <c r="AI32" s="68"/>
      <c r="AJ32" s="73"/>
      <c r="AK32" s="14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14"/>
      <c r="O33" s="82"/>
      <c r="P33" s="94"/>
      <c r="Q33" s="94"/>
      <c r="R33" s="94"/>
      <c r="S33" s="7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93"/>
      <c r="AH33" s="93"/>
      <c r="AI33" s="93"/>
      <c r="AJ33" s="14"/>
      <c r="AK33" s="20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56"/>
      <c r="C34" s="60"/>
      <c r="D34" s="56"/>
      <c r="E34" s="14"/>
      <c r="F34" s="14"/>
      <c r="G34" s="14"/>
      <c r="H34" s="14"/>
      <c r="I34" s="14"/>
      <c r="J34" s="14"/>
      <c r="K34" s="96"/>
      <c r="L34" s="14"/>
      <c r="M34" s="14"/>
      <c r="N34" s="14"/>
      <c r="O34" s="69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14"/>
      <c r="AK34" s="20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56"/>
      <c r="C35" s="60"/>
      <c r="D35" s="5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0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90">
        <v>37</v>
      </c>
      <c r="B37" s="4"/>
      <c r="C37" s="91" t="str">
        <f>VLOOKUP(A37,記録報道委員入力箇所!$F$1:$G$80,2)</f>
        <v>大垣西</v>
      </c>
      <c r="D37" s="4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69"/>
      <c r="P37" s="14"/>
      <c r="Q37" s="87" t="s">
        <v>11</v>
      </c>
      <c r="R37" s="87"/>
      <c r="S37" s="87"/>
      <c r="T37" s="87"/>
      <c r="U37" s="92" t="s">
        <v>155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14"/>
      <c r="AK37" s="23"/>
      <c r="AL37" s="16"/>
      <c r="AM37" s="16"/>
      <c r="AN37" s="16"/>
      <c r="AO37" s="16"/>
      <c r="AP37" s="16"/>
      <c r="AQ37" s="17"/>
      <c r="AR37" s="17"/>
      <c r="AS37" s="17"/>
      <c r="AT37" s="17"/>
      <c r="AU37" s="3"/>
      <c r="AV37" s="109" t="str">
        <f>VLOOKUP(AX37,記録報道委員入力箇所!$F$1:$G$80,2)</f>
        <v>岐阜東</v>
      </c>
      <c r="AW37" s="3"/>
      <c r="AX37" s="90">
        <v>42</v>
      </c>
    </row>
    <row r="38" spans="1:50" ht="19.5" thickTop="1" x14ac:dyDescent="0.3">
      <c r="A38" s="90"/>
      <c r="B38" s="4"/>
      <c r="C38" s="91"/>
      <c r="D38" s="4"/>
      <c r="E38" s="80"/>
      <c r="F38" s="80"/>
      <c r="G38" s="80"/>
      <c r="H38" s="80"/>
      <c r="I38" s="77"/>
      <c r="J38" s="77"/>
      <c r="K38" s="80"/>
      <c r="L38" s="80"/>
      <c r="M38" s="80"/>
      <c r="N38" s="77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109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156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58"/>
      <c r="AM40" s="58"/>
      <c r="AN40" s="5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182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4">
    <mergeCell ref="G2:K2"/>
    <mergeCell ref="L2:O2"/>
    <mergeCell ref="Q2:S2"/>
    <mergeCell ref="T2:W2"/>
    <mergeCell ref="X2:Z2"/>
    <mergeCell ref="C4:C5"/>
    <mergeCell ref="E4:J5"/>
    <mergeCell ref="AJ4:AR4"/>
    <mergeCell ref="AO5:AX5"/>
    <mergeCell ref="A7:A8"/>
    <mergeCell ref="C7:C8"/>
    <mergeCell ref="AV7:AV8"/>
    <mergeCell ref="AX7:AX8"/>
    <mergeCell ref="AX17:AX18"/>
    <mergeCell ref="K11:K14"/>
    <mergeCell ref="P11:R12"/>
    <mergeCell ref="AG11:AI12"/>
    <mergeCell ref="AN11:AN14"/>
    <mergeCell ref="L12:M13"/>
    <mergeCell ref="AL12:AM13"/>
    <mergeCell ref="AO12:AP13"/>
    <mergeCell ref="A14:A15"/>
    <mergeCell ref="C14:C15"/>
    <mergeCell ref="X16:AA21"/>
    <mergeCell ref="AV17:AV18"/>
    <mergeCell ref="I12:J13"/>
    <mergeCell ref="I32:J33"/>
    <mergeCell ref="L32:M33"/>
    <mergeCell ref="AL32:AM33"/>
    <mergeCell ref="AO32:AP33"/>
    <mergeCell ref="P33:R34"/>
    <mergeCell ref="AG33:AI34"/>
    <mergeCell ref="K31:K34"/>
    <mergeCell ref="AN31:AN34"/>
    <mergeCell ref="A37:A38"/>
    <mergeCell ref="C37:C38"/>
    <mergeCell ref="Q37:T38"/>
    <mergeCell ref="U37:AH38"/>
    <mergeCell ref="AV37:AV38"/>
    <mergeCell ref="AL38:AN39"/>
    <mergeCell ref="Q39:T40"/>
    <mergeCell ref="U39:AH40"/>
    <mergeCell ref="AV22:AV23"/>
    <mergeCell ref="AX22:AX23"/>
    <mergeCell ref="Q41:T42"/>
    <mergeCell ref="U41:AH42"/>
    <mergeCell ref="AI41:AN42"/>
    <mergeCell ref="AX37:AX38"/>
    <mergeCell ref="AV30:AV31"/>
    <mergeCell ref="AX30:AX31"/>
    <mergeCell ref="AV28:AV29"/>
    <mergeCell ref="AX28:AX29"/>
    <mergeCell ref="W25:AB28"/>
    <mergeCell ref="U26:V27"/>
    <mergeCell ref="AC26:AD27"/>
    <mergeCell ref="AI21:AI24"/>
    <mergeCell ref="Q22:R23"/>
    <mergeCell ref="AG22:AH23"/>
    <mergeCell ref="AN24:AN27"/>
    <mergeCell ref="AL25:AM26"/>
    <mergeCell ref="AO25:AP26"/>
    <mergeCell ref="A16:A17"/>
    <mergeCell ref="C16:C17"/>
    <mergeCell ref="A22:A23"/>
    <mergeCell ref="C22:C23"/>
    <mergeCell ref="K18:K21"/>
    <mergeCell ref="L19:M20"/>
    <mergeCell ref="I19:J20"/>
    <mergeCell ref="K26:M27"/>
    <mergeCell ref="A27:A28"/>
    <mergeCell ref="C27:C28"/>
    <mergeCell ref="P21:P24"/>
    <mergeCell ref="N22:O23"/>
    <mergeCell ref="AJ22:AK23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4DE0-F41D-473A-BF80-132DABDEB6CB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14</v>
      </c>
      <c r="D4" s="8"/>
      <c r="E4" s="102" t="s">
        <v>73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55" t="s">
        <v>6</v>
      </c>
      <c r="AV4" s="9"/>
      <c r="AW4" s="9"/>
      <c r="AX4" s="4"/>
    </row>
    <row r="5" spans="1:50" ht="21" x14ac:dyDescent="0.3">
      <c r="A5" s="4"/>
      <c r="B5" s="4"/>
      <c r="C5" s="101"/>
      <c r="D5" s="5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10" t="str">
        <f>記録報道委員入力箇所!C11</f>
        <v>大垣養老高校</v>
      </c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ht="21" x14ac:dyDescent="0.3">
      <c r="A6" s="4"/>
      <c r="B6" s="4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1"/>
      <c r="AT6" s="61"/>
      <c r="AU6" s="61"/>
      <c r="AV6" s="10"/>
      <c r="AW6" s="3"/>
      <c r="AX6" s="4"/>
    </row>
    <row r="7" spans="1:50" ht="19.5" thickBot="1" x14ac:dyDescent="0.35">
      <c r="A7" s="90">
        <v>43</v>
      </c>
      <c r="B7" s="56"/>
      <c r="C7" s="91" t="str">
        <f>VLOOKUP(A7,記録報道委員入力箇所!$F$1:$G$80,2)</f>
        <v>大垣養老</v>
      </c>
      <c r="D7" s="4"/>
      <c r="E7" s="67"/>
      <c r="F7" s="67"/>
      <c r="G7" s="67"/>
      <c r="H7" s="67"/>
      <c r="I7" s="68"/>
      <c r="J7" s="68"/>
      <c r="K7" s="67"/>
      <c r="L7" s="67"/>
      <c r="M7" s="67"/>
      <c r="N7" s="6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109" t="str">
        <f>VLOOKUP(AX7,記録報道委員入力箇所!$F$1:$G$80,2)</f>
        <v>高山西</v>
      </c>
      <c r="AW7" s="3"/>
      <c r="AX7" s="90">
        <v>48</v>
      </c>
    </row>
    <row r="8" spans="1:50" ht="19.5" thickTop="1" x14ac:dyDescent="0.3">
      <c r="A8" s="90"/>
      <c r="B8" s="56"/>
      <c r="C8" s="91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9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109"/>
      <c r="AW8" s="3"/>
      <c r="AX8" s="90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9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56"/>
      <c r="C10" s="60"/>
      <c r="D10" s="5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9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56"/>
      <c r="C11" s="60"/>
      <c r="D11" s="56"/>
      <c r="E11" s="14"/>
      <c r="F11" s="14"/>
      <c r="G11" s="14"/>
      <c r="H11" s="14"/>
      <c r="I11" s="14"/>
      <c r="J11" s="14"/>
      <c r="K11" s="96" t="s">
        <v>157</v>
      </c>
      <c r="L11" s="14"/>
      <c r="M11" s="14"/>
      <c r="N11" s="14"/>
      <c r="O11" s="69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14"/>
      <c r="AM11" s="14"/>
      <c r="AN11" s="96" t="s">
        <v>163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14"/>
      <c r="O12" s="70"/>
      <c r="P12" s="97"/>
      <c r="Q12" s="97"/>
      <c r="R12" s="97"/>
      <c r="S12" s="68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>
        <v>2</v>
      </c>
      <c r="AM12" s="92"/>
      <c r="AN12" s="96"/>
      <c r="AO12" s="92">
        <v>0</v>
      </c>
      <c r="AP12" s="92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21"/>
      <c r="O13" s="14"/>
      <c r="P13" s="14"/>
      <c r="Q13" s="14"/>
      <c r="R13" s="14"/>
      <c r="S13" s="14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72"/>
      <c r="AF13" s="14"/>
      <c r="AG13" s="14"/>
      <c r="AH13" s="14"/>
      <c r="AI13" s="14"/>
      <c r="AJ13" s="21"/>
      <c r="AK13" s="20"/>
      <c r="AL13" s="92"/>
      <c r="AM13" s="92"/>
      <c r="AN13" s="96"/>
      <c r="AO13" s="92"/>
      <c r="AP13" s="92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90"/>
      <c r="B14" s="56"/>
      <c r="C14" s="99"/>
      <c r="D14" s="5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72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60"/>
      <c r="AW14" s="3"/>
      <c r="AX14" s="22"/>
    </row>
    <row r="15" spans="1:50" ht="19" x14ac:dyDescent="0.3">
      <c r="A15" s="90"/>
      <c r="B15" s="56"/>
      <c r="C15" s="99"/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72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60"/>
      <c r="AW15" s="3"/>
      <c r="AX15" s="22"/>
    </row>
    <row r="16" spans="1:50" ht="18.75" customHeight="1" x14ac:dyDescent="0.3">
      <c r="A16" s="90">
        <v>44</v>
      </c>
      <c r="B16" s="4"/>
      <c r="C16" s="91" t="str">
        <f>VLOOKUP(A16,記録報道委員入力箇所!$F$1:$G$80,2)</f>
        <v>羽島</v>
      </c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9"/>
      <c r="U16" s="14"/>
      <c r="V16" s="14"/>
      <c r="W16" s="14"/>
      <c r="X16" s="98" t="s">
        <v>166</v>
      </c>
      <c r="Y16" s="98"/>
      <c r="Z16" s="98"/>
      <c r="AA16" s="98"/>
      <c r="AB16" s="59"/>
      <c r="AC16" s="59"/>
      <c r="AD16" s="14"/>
      <c r="AE16" s="72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5"/>
      <c r="AW16" s="3"/>
      <c r="AX16" s="22"/>
    </row>
    <row r="17" spans="1:50" ht="19.5" customHeight="1" x14ac:dyDescent="0.3">
      <c r="A17" s="90"/>
      <c r="B17" s="4"/>
      <c r="C17" s="91"/>
      <c r="D17" s="12"/>
      <c r="E17" s="18"/>
      <c r="F17" s="18"/>
      <c r="G17" s="18"/>
      <c r="H17" s="18"/>
      <c r="I17" s="19"/>
      <c r="J17" s="19"/>
      <c r="K17" s="19"/>
      <c r="L17" s="19"/>
      <c r="M17" s="25"/>
      <c r="N17" s="21"/>
      <c r="O17" s="14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59"/>
      <c r="AC17" s="59"/>
      <c r="AD17" s="14"/>
      <c r="AE17" s="72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109" t="str">
        <f>VLOOKUP(AX17,記録報道委員入力箇所!$F$1:$G$80,2)</f>
        <v>各務原西</v>
      </c>
      <c r="AW17" s="3"/>
      <c r="AX17" s="90">
        <v>49</v>
      </c>
    </row>
    <row r="18" spans="1:50" ht="19.5" customHeight="1" x14ac:dyDescent="0.3">
      <c r="A18" s="22"/>
      <c r="B18" s="4"/>
      <c r="C18" s="57"/>
      <c r="D18" s="12"/>
      <c r="E18" s="13"/>
      <c r="F18" s="13"/>
      <c r="G18" s="13"/>
      <c r="H18" s="13"/>
      <c r="I18" s="14"/>
      <c r="J18" s="14"/>
      <c r="K18" s="96" t="s">
        <v>158</v>
      </c>
      <c r="L18" s="13"/>
      <c r="M18" s="63"/>
      <c r="N18" s="64"/>
      <c r="O18" s="10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59"/>
      <c r="AC18" s="59"/>
      <c r="AD18" s="14"/>
      <c r="AE18" s="72"/>
      <c r="AF18" s="14"/>
      <c r="AG18" s="10"/>
      <c r="AH18" s="10"/>
      <c r="AI18" s="10"/>
      <c r="AJ18" s="10"/>
      <c r="AK18" s="14"/>
      <c r="AL18" s="13"/>
      <c r="AM18" s="13"/>
      <c r="AN18" s="13"/>
      <c r="AO18" s="14"/>
      <c r="AP18" s="14"/>
      <c r="AQ18" s="13"/>
      <c r="AR18" s="13"/>
      <c r="AS18" s="13"/>
      <c r="AT18" s="13"/>
      <c r="AU18" s="3"/>
      <c r="AV18" s="109"/>
      <c r="AW18" s="3"/>
      <c r="AX18" s="90"/>
    </row>
    <row r="19" spans="1:50" ht="18.75" customHeight="1" thickBot="1" x14ac:dyDescent="0.35">
      <c r="A19" s="4"/>
      <c r="B19" s="4"/>
      <c r="C19" s="60"/>
      <c r="D19" s="12"/>
      <c r="E19" s="14"/>
      <c r="F19" s="14"/>
      <c r="G19" s="14"/>
      <c r="H19" s="14"/>
      <c r="I19" s="92">
        <v>2</v>
      </c>
      <c r="J19" s="92"/>
      <c r="K19" s="96"/>
      <c r="L19" s="92">
        <v>0</v>
      </c>
      <c r="M19" s="111"/>
      <c r="N19" s="64"/>
      <c r="O19" s="10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59"/>
      <c r="AC19" s="59"/>
      <c r="AD19" s="14"/>
      <c r="AE19" s="72"/>
      <c r="AF19" s="14"/>
      <c r="AG19" s="10"/>
      <c r="AH19" s="10"/>
      <c r="AI19" s="10"/>
      <c r="AJ19" s="10"/>
      <c r="AK19" s="14"/>
      <c r="AL19" s="13"/>
      <c r="AM19" s="13"/>
      <c r="AN19" s="1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thickTop="1" x14ac:dyDescent="0.3">
      <c r="A20" s="22"/>
      <c r="B20" s="56"/>
      <c r="C20" s="57"/>
      <c r="D20" s="27"/>
      <c r="E20" s="14"/>
      <c r="F20" s="14"/>
      <c r="G20" s="14"/>
      <c r="H20" s="14"/>
      <c r="I20" s="92"/>
      <c r="J20" s="92"/>
      <c r="K20" s="96"/>
      <c r="L20" s="92"/>
      <c r="M20" s="92"/>
      <c r="N20" s="82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59"/>
      <c r="AC20" s="59"/>
      <c r="AD20" s="14"/>
      <c r="AE20" s="72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22"/>
      <c r="B21" s="4"/>
      <c r="C21" s="57"/>
      <c r="D21" s="27"/>
      <c r="E21" s="14"/>
      <c r="F21" s="14"/>
      <c r="G21" s="14"/>
      <c r="H21" s="14"/>
      <c r="I21" s="14"/>
      <c r="J21" s="14"/>
      <c r="K21" s="96"/>
      <c r="L21" s="14"/>
      <c r="M21" s="14"/>
      <c r="N21" s="69"/>
      <c r="O21" s="10"/>
      <c r="P21" s="95" t="s">
        <v>160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59"/>
      <c r="AC21" s="59"/>
      <c r="AD21" s="14"/>
      <c r="AE21" s="72"/>
      <c r="AF21" s="14"/>
      <c r="AG21" s="10"/>
      <c r="AH21" s="10"/>
      <c r="AI21" s="95" t="s">
        <v>162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90">
        <v>45</v>
      </c>
      <c r="B22" s="4"/>
      <c r="C22" s="91" t="str">
        <f>VLOOKUP(A22,記録報道委員入力箇所!$F$1:$G$80,2)</f>
        <v>恵那農</v>
      </c>
      <c r="D22" s="12"/>
      <c r="E22" s="68"/>
      <c r="F22" s="68"/>
      <c r="G22" s="68"/>
      <c r="H22" s="68"/>
      <c r="I22" s="68"/>
      <c r="J22" s="68"/>
      <c r="K22" s="68"/>
      <c r="L22" s="68"/>
      <c r="M22" s="73"/>
      <c r="N22" s="87">
        <v>2</v>
      </c>
      <c r="O22" s="87"/>
      <c r="P22" s="95"/>
      <c r="Q22" s="87">
        <v>0</v>
      </c>
      <c r="R22" s="87"/>
      <c r="S22" s="14"/>
      <c r="T22" s="70"/>
      <c r="U22" s="68"/>
      <c r="V22" s="68"/>
      <c r="W22" s="68"/>
      <c r="X22" s="68"/>
      <c r="Y22" s="73"/>
      <c r="Z22" s="16"/>
      <c r="AA22" s="16"/>
      <c r="AB22" s="16"/>
      <c r="AC22" s="16"/>
      <c r="AD22" s="16"/>
      <c r="AE22" s="83"/>
      <c r="AF22" s="14"/>
      <c r="AG22" s="87">
        <v>2</v>
      </c>
      <c r="AH22" s="87"/>
      <c r="AI22" s="95"/>
      <c r="AJ22" s="87">
        <v>0</v>
      </c>
      <c r="AK22" s="87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9" t="str">
        <f>VLOOKUP(AX22,記録報道委員入力箇所!$F$1:$G$80,2)</f>
        <v>東濃</v>
      </c>
      <c r="AW22" s="3"/>
      <c r="AX22" s="90">
        <v>50</v>
      </c>
    </row>
    <row r="23" spans="1:50" ht="19.5" thickTop="1" x14ac:dyDescent="0.3">
      <c r="A23" s="90"/>
      <c r="B23" s="4"/>
      <c r="C23" s="91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87"/>
      <c r="O23" s="87"/>
      <c r="P23" s="95"/>
      <c r="Q23" s="87"/>
      <c r="R23" s="87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25"/>
      <c r="AF23" s="10"/>
      <c r="AG23" s="87"/>
      <c r="AH23" s="87"/>
      <c r="AI23" s="95"/>
      <c r="AJ23" s="87"/>
      <c r="AK23" s="87"/>
      <c r="AL23" s="24"/>
      <c r="AM23" s="19"/>
      <c r="AN23" s="19"/>
      <c r="AO23" s="19"/>
      <c r="AP23" s="19"/>
      <c r="AQ23" s="19"/>
      <c r="AR23" s="19"/>
      <c r="AS23" s="19"/>
      <c r="AT23" s="19"/>
      <c r="AU23" s="3"/>
      <c r="AV23" s="109"/>
      <c r="AW23" s="3"/>
      <c r="AX23" s="90"/>
    </row>
    <row r="24" spans="1:50" ht="19" x14ac:dyDescent="0.3">
      <c r="A24" s="22"/>
      <c r="B24" s="5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1"/>
      <c r="AF24" s="10"/>
      <c r="AG24" s="10"/>
      <c r="AH24" s="10"/>
      <c r="AI24" s="95"/>
      <c r="AJ24" s="10"/>
      <c r="AK24" s="21"/>
      <c r="AL24" s="14"/>
      <c r="AM24" s="14"/>
      <c r="AN24" s="96" t="s">
        <v>164</v>
      </c>
      <c r="AO24" s="13"/>
      <c r="AP24" s="13"/>
      <c r="AQ24" s="14"/>
      <c r="AR24" s="14"/>
      <c r="AS24" s="14"/>
      <c r="AT24" s="14"/>
      <c r="AU24" s="3"/>
      <c r="AV24" s="60"/>
      <c r="AW24" s="3"/>
      <c r="AX24" s="22"/>
    </row>
    <row r="25" spans="1:50" ht="19.5" thickBot="1" x14ac:dyDescent="0.35">
      <c r="A25" s="22"/>
      <c r="B25" s="5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161</v>
      </c>
      <c r="X25" s="96"/>
      <c r="Y25" s="96"/>
      <c r="Z25" s="96"/>
      <c r="AA25" s="96"/>
      <c r="AB25" s="96"/>
      <c r="AC25" s="14"/>
      <c r="AD25" s="14"/>
      <c r="AE25" s="21"/>
      <c r="AF25" s="10"/>
      <c r="AG25" s="10"/>
      <c r="AH25" s="10"/>
      <c r="AI25" s="10"/>
      <c r="AJ25" s="10"/>
      <c r="AK25" s="21"/>
      <c r="AL25" s="92">
        <v>2</v>
      </c>
      <c r="AM25" s="92"/>
      <c r="AN25" s="96"/>
      <c r="AO25" s="92">
        <v>0</v>
      </c>
      <c r="AP25" s="92"/>
      <c r="AQ25" s="14"/>
      <c r="AR25" s="14"/>
      <c r="AS25" s="14"/>
      <c r="AT25" s="14"/>
      <c r="AU25" s="3"/>
      <c r="AV25" s="60"/>
      <c r="AW25" s="3"/>
      <c r="AX25" s="22"/>
    </row>
    <row r="26" spans="1:50" ht="19.5" thickTop="1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21"/>
      <c r="AF26" s="20"/>
      <c r="AG26" s="14"/>
      <c r="AH26" s="14"/>
      <c r="AI26" s="14"/>
      <c r="AJ26" s="72"/>
      <c r="AK26" s="76"/>
      <c r="AL26" s="92"/>
      <c r="AM26" s="92"/>
      <c r="AN26" s="96"/>
      <c r="AO26" s="92"/>
      <c r="AP26" s="92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90">
        <v>46</v>
      </c>
      <c r="B27" s="4"/>
      <c r="C27" s="91" t="str">
        <f>VLOOKUP(A27,記録報道委員入力箇所!$F$1:$G$80,2)</f>
        <v>鶯谷</v>
      </c>
      <c r="D27" s="12"/>
      <c r="E27" s="67"/>
      <c r="F27" s="67"/>
      <c r="G27" s="67"/>
      <c r="H27" s="67"/>
      <c r="I27" s="68"/>
      <c r="J27" s="68"/>
      <c r="K27" s="97"/>
      <c r="L27" s="97"/>
      <c r="M27" s="97"/>
      <c r="N27" s="68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21"/>
      <c r="AF27" s="20"/>
      <c r="AG27" s="14"/>
      <c r="AH27" s="14"/>
      <c r="AI27" s="14"/>
      <c r="AJ27" s="72"/>
      <c r="AK27" s="72"/>
      <c r="AL27" s="14"/>
      <c r="AM27" s="14"/>
      <c r="AN27" s="96"/>
      <c r="AO27" s="14"/>
      <c r="AP27" s="14"/>
      <c r="AQ27" s="13"/>
      <c r="AR27" s="13"/>
      <c r="AS27" s="13"/>
      <c r="AT27" s="13"/>
      <c r="AU27" s="3"/>
      <c r="AV27" s="57"/>
      <c r="AW27" s="3"/>
      <c r="AX27" s="22"/>
    </row>
    <row r="28" spans="1:50" ht="20" thickTop="1" thickBot="1" x14ac:dyDescent="0.35">
      <c r="A28" s="90"/>
      <c r="B28" s="4"/>
      <c r="C28" s="91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9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21"/>
      <c r="AF28" s="20"/>
      <c r="AG28" s="14"/>
      <c r="AH28" s="14"/>
      <c r="AI28" s="14"/>
      <c r="AJ28" s="72"/>
      <c r="AK28" s="72"/>
      <c r="AL28" s="14"/>
      <c r="AM28" s="14"/>
      <c r="AN28" s="14"/>
      <c r="AO28" s="14"/>
      <c r="AP28" s="14"/>
      <c r="AQ28" s="13"/>
      <c r="AR28" s="13"/>
      <c r="AS28" s="13"/>
      <c r="AT28" s="13"/>
      <c r="AU28" s="3"/>
      <c r="AV28" s="109" t="str">
        <f>VLOOKUP(AX28,記録報道委員入力箇所!$F$1:$G$80,2)</f>
        <v>岐阜高専</v>
      </c>
      <c r="AW28" s="3"/>
      <c r="AX28" s="90">
        <v>51</v>
      </c>
    </row>
    <row r="29" spans="1:50" ht="19.5" thickTop="1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9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1"/>
      <c r="AF29" s="20"/>
      <c r="AG29" s="14"/>
      <c r="AH29" s="14"/>
      <c r="AI29" s="14"/>
      <c r="AJ29" s="72"/>
      <c r="AK29" s="14"/>
      <c r="AL29" s="77"/>
      <c r="AM29" s="77"/>
      <c r="AN29" s="77"/>
      <c r="AO29" s="77"/>
      <c r="AP29" s="77"/>
      <c r="AQ29" s="77"/>
      <c r="AR29" s="77"/>
      <c r="AS29" s="77"/>
      <c r="AT29" s="77"/>
      <c r="AU29" s="3"/>
      <c r="AV29" s="109"/>
      <c r="AW29" s="3"/>
      <c r="AX29" s="90"/>
    </row>
    <row r="30" spans="1:50" ht="19" x14ac:dyDescent="0.3">
      <c r="A30" s="22"/>
      <c r="B30" s="5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9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1"/>
      <c r="AF30" s="20"/>
      <c r="AG30" s="14"/>
      <c r="AH30" s="14"/>
      <c r="AI30" s="14"/>
      <c r="AJ30" s="7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7"/>
      <c r="AW30" s="3"/>
      <c r="AX30" s="90"/>
    </row>
    <row r="31" spans="1:50" ht="19" x14ac:dyDescent="0.3">
      <c r="A31" s="22"/>
      <c r="B31" s="56"/>
      <c r="C31" s="60"/>
      <c r="D31" s="56"/>
      <c r="E31" s="14"/>
      <c r="F31" s="14"/>
      <c r="G31" s="14"/>
      <c r="H31" s="14"/>
      <c r="I31" s="14"/>
      <c r="J31" s="14"/>
      <c r="K31" s="96" t="s">
        <v>159</v>
      </c>
      <c r="L31" s="14"/>
      <c r="M31" s="14"/>
      <c r="N31" s="14"/>
      <c r="O31" s="69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1"/>
      <c r="AF31" s="20"/>
      <c r="AG31" s="14"/>
      <c r="AH31" s="14"/>
      <c r="AI31" s="14"/>
      <c r="AJ31" s="72"/>
      <c r="AK31" s="14"/>
      <c r="AL31" s="14"/>
      <c r="AM31" s="14"/>
      <c r="AN31" s="96" t="s">
        <v>165</v>
      </c>
      <c r="AO31" s="14"/>
      <c r="AP31" s="14"/>
      <c r="AQ31" s="14"/>
      <c r="AR31" s="14"/>
      <c r="AS31" s="14"/>
      <c r="AT31" s="14"/>
      <c r="AU31" s="3"/>
      <c r="AV31" s="107"/>
      <c r="AW31" s="3"/>
      <c r="AX31" s="90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14"/>
      <c r="O32" s="70"/>
      <c r="P32" s="68"/>
      <c r="Q32" s="68"/>
      <c r="R32" s="68"/>
      <c r="S32" s="71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1"/>
      <c r="AF32" s="79"/>
      <c r="AG32" s="68"/>
      <c r="AH32" s="68"/>
      <c r="AI32" s="68"/>
      <c r="AJ32" s="73"/>
      <c r="AK32" s="14"/>
      <c r="AL32" s="92">
        <v>2</v>
      </c>
      <c r="AM32" s="92"/>
      <c r="AN32" s="96"/>
      <c r="AO32" s="92">
        <v>0</v>
      </c>
      <c r="AP32" s="92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21"/>
      <c r="O33" s="14"/>
      <c r="P33" s="93"/>
      <c r="Q33" s="93"/>
      <c r="R33" s="9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93"/>
      <c r="AH33" s="93"/>
      <c r="AI33" s="93"/>
      <c r="AJ33" s="14"/>
      <c r="AK33" s="20"/>
      <c r="AL33" s="92"/>
      <c r="AM33" s="92"/>
      <c r="AN33" s="96"/>
      <c r="AO33" s="92"/>
      <c r="AP33" s="92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56"/>
      <c r="C34" s="60"/>
      <c r="D34" s="5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14"/>
      <c r="AK34" s="20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56"/>
      <c r="C35" s="60"/>
      <c r="D35" s="5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0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" x14ac:dyDescent="0.3">
      <c r="A37" s="90">
        <v>47</v>
      </c>
      <c r="B37" s="4"/>
      <c r="C37" s="91" t="str">
        <f>VLOOKUP(A37,記録報道委員入力箇所!$F$1:$G$80,2)</f>
        <v>郡上北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87" t="s">
        <v>11</v>
      </c>
      <c r="R37" s="87"/>
      <c r="S37" s="87"/>
      <c r="T37" s="87"/>
      <c r="U37" s="92" t="s">
        <v>166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14"/>
      <c r="AK37" s="23"/>
      <c r="AL37" s="16"/>
      <c r="AM37" s="16"/>
      <c r="AN37" s="16"/>
      <c r="AO37" s="16"/>
      <c r="AP37" s="16"/>
      <c r="AQ37" s="17"/>
      <c r="AR37" s="17"/>
      <c r="AS37" s="17"/>
      <c r="AT37" s="17"/>
      <c r="AU37" s="3"/>
      <c r="AV37" s="109" t="str">
        <f>VLOOKUP(AX37,記録報道委員入力箇所!$F$1:$G$80,2)</f>
        <v>恵那南</v>
      </c>
      <c r="AW37" s="3"/>
      <c r="AX37" s="90">
        <v>52</v>
      </c>
    </row>
    <row r="38" spans="1:50" ht="19" x14ac:dyDescent="0.3">
      <c r="A38" s="90"/>
      <c r="B38" s="4"/>
      <c r="C38" s="91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109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167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58"/>
      <c r="AM40" s="58"/>
      <c r="AN40" s="5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168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4">
    <mergeCell ref="G2:K2"/>
    <mergeCell ref="L2:O2"/>
    <mergeCell ref="Q2:S2"/>
    <mergeCell ref="T2:W2"/>
    <mergeCell ref="X2:Z2"/>
    <mergeCell ref="C4:C5"/>
    <mergeCell ref="E4:J5"/>
    <mergeCell ref="AJ4:AR4"/>
    <mergeCell ref="AO5:AX5"/>
    <mergeCell ref="A7:A8"/>
    <mergeCell ref="C7:C8"/>
    <mergeCell ref="AV7:AV8"/>
    <mergeCell ref="AX7:AX8"/>
    <mergeCell ref="AO12:AP13"/>
    <mergeCell ref="A14:A15"/>
    <mergeCell ref="C14:C15"/>
    <mergeCell ref="A16:A17"/>
    <mergeCell ref="C16:C17"/>
    <mergeCell ref="X16:AA21"/>
    <mergeCell ref="K11:K14"/>
    <mergeCell ref="P11:R12"/>
    <mergeCell ref="AG11:AI12"/>
    <mergeCell ref="AN11:AN14"/>
    <mergeCell ref="I12:J13"/>
    <mergeCell ref="L12:M13"/>
    <mergeCell ref="AL12:AM13"/>
    <mergeCell ref="AJ22:AK23"/>
    <mergeCell ref="AV17:AV18"/>
    <mergeCell ref="AX17:AX18"/>
    <mergeCell ref="K18:K21"/>
    <mergeCell ref="I19:J20"/>
    <mergeCell ref="L19:M20"/>
    <mergeCell ref="P21:P24"/>
    <mergeCell ref="AI21:AI24"/>
    <mergeCell ref="AV22:AV23"/>
    <mergeCell ref="AX22:AX23"/>
    <mergeCell ref="AN24:AN27"/>
    <mergeCell ref="A22:A23"/>
    <mergeCell ref="C22:C23"/>
    <mergeCell ref="N22:O23"/>
    <mergeCell ref="Q22:R23"/>
    <mergeCell ref="AG22:AH23"/>
    <mergeCell ref="AV28:AV29"/>
    <mergeCell ref="AX28:AX29"/>
    <mergeCell ref="AV30:AV31"/>
    <mergeCell ref="AX30:AX31"/>
    <mergeCell ref="K31:K34"/>
    <mergeCell ref="AN31:AN34"/>
    <mergeCell ref="L32:M33"/>
    <mergeCell ref="W25:AB28"/>
    <mergeCell ref="AL25:AM26"/>
    <mergeCell ref="AO25:AP26"/>
    <mergeCell ref="K26:M27"/>
    <mergeCell ref="U26:V27"/>
    <mergeCell ref="AC26:AD27"/>
    <mergeCell ref="A37:A38"/>
    <mergeCell ref="C37:C38"/>
    <mergeCell ref="Q37:T38"/>
    <mergeCell ref="U37:AH38"/>
    <mergeCell ref="A27:A28"/>
    <mergeCell ref="C27:C28"/>
    <mergeCell ref="I32:J33"/>
    <mergeCell ref="Q41:T42"/>
    <mergeCell ref="U41:AH42"/>
    <mergeCell ref="AI41:AN42"/>
    <mergeCell ref="AL32:AM33"/>
    <mergeCell ref="AO32:AP33"/>
    <mergeCell ref="P33:R34"/>
    <mergeCell ref="AG33:AI34"/>
    <mergeCell ref="AV37:AV38"/>
    <mergeCell ref="AX37:AX38"/>
    <mergeCell ref="AL38:AN39"/>
    <mergeCell ref="Q39:T40"/>
    <mergeCell ref="U39:AH40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C263-6E81-4A76-9DF3-0B01D50C4F57}">
  <dimension ref="A1:AX65"/>
  <sheetViews>
    <sheetView view="pageBreakPreview" zoomScale="60" zoomScaleNormal="50" workbookViewId="0">
      <selection activeCell="U43" sqref="U43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104" t="s">
        <v>20</v>
      </c>
      <c r="H2" s="105"/>
      <c r="I2" s="105"/>
      <c r="J2" s="105"/>
      <c r="K2" s="105"/>
      <c r="L2" s="106">
        <f>記録報道委員入力箇所!C3</f>
        <v>4</v>
      </c>
      <c r="M2" s="106"/>
      <c r="N2" s="106"/>
      <c r="O2" s="106"/>
      <c r="P2" s="37" t="s">
        <v>7</v>
      </c>
      <c r="Q2" s="106" t="s">
        <v>8</v>
      </c>
      <c r="R2" s="106"/>
      <c r="S2" s="106"/>
      <c r="T2" s="106">
        <f>記録報道委員入力箇所!C4</f>
        <v>15</v>
      </c>
      <c r="U2" s="106"/>
      <c r="V2" s="106"/>
      <c r="W2" s="106"/>
      <c r="X2" s="106" t="s">
        <v>9</v>
      </c>
      <c r="Y2" s="106"/>
      <c r="Z2" s="106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101" t="s">
        <v>14</v>
      </c>
      <c r="D4" s="8"/>
      <c r="E4" s="102" t="s">
        <v>74</v>
      </c>
      <c r="F4" s="102"/>
      <c r="G4" s="102"/>
      <c r="H4" s="102"/>
      <c r="I4" s="102"/>
      <c r="J4" s="10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100">
        <f>記録報道委員入力箇所!C5</f>
        <v>44680</v>
      </c>
      <c r="AK4" s="100"/>
      <c r="AL4" s="100"/>
      <c r="AM4" s="100"/>
      <c r="AN4" s="100"/>
      <c r="AO4" s="100"/>
      <c r="AP4" s="100"/>
      <c r="AQ4" s="100"/>
      <c r="AR4" s="100"/>
      <c r="AS4" s="35" t="s">
        <v>5</v>
      </c>
      <c r="AT4" s="36" t="str">
        <f>TEXT(AJ4,"aaa")</f>
        <v>金</v>
      </c>
      <c r="AU4" s="55" t="s">
        <v>6</v>
      </c>
      <c r="AV4" s="9"/>
      <c r="AW4" s="9"/>
      <c r="AX4" s="4"/>
    </row>
    <row r="5" spans="1:50" ht="21" x14ac:dyDescent="0.3">
      <c r="A5" s="4"/>
      <c r="B5" s="4"/>
      <c r="C5" s="101"/>
      <c r="D5" s="56"/>
      <c r="E5" s="102"/>
      <c r="F5" s="102"/>
      <c r="G5" s="102"/>
      <c r="H5" s="102"/>
      <c r="I5" s="102"/>
      <c r="J5" s="10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10" t="str">
        <f>記録報道委員入力箇所!C12</f>
        <v>可児高校</v>
      </c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ht="21" x14ac:dyDescent="0.3">
      <c r="A6" s="4"/>
      <c r="B6" s="4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1"/>
      <c r="AT6" s="61"/>
      <c r="AU6" s="61"/>
      <c r="AV6" s="10"/>
      <c r="AW6" s="3"/>
      <c r="AX6" s="4"/>
    </row>
    <row r="7" spans="1:50" ht="19.5" thickBot="1" x14ac:dyDescent="0.35">
      <c r="A7" s="90">
        <v>53</v>
      </c>
      <c r="B7" s="56"/>
      <c r="C7" s="91" t="str">
        <f>VLOOKUP(A7,記録報道委員入力箇所!$F$1:$G$80,2)</f>
        <v>麗澤瑞浪</v>
      </c>
      <c r="D7" s="4"/>
      <c r="E7" s="13"/>
      <c r="F7" s="13"/>
      <c r="G7" s="13"/>
      <c r="H7" s="13"/>
      <c r="I7" s="14"/>
      <c r="J7" s="14"/>
      <c r="K7" s="13"/>
      <c r="L7" s="13"/>
      <c r="M7" s="13"/>
      <c r="N7" s="14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8"/>
      <c r="AL7" s="67"/>
      <c r="AM7" s="67"/>
      <c r="AN7" s="67"/>
      <c r="AO7" s="68"/>
      <c r="AP7" s="68"/>
      <c r="AQ7" s="67"/>
      <c r="AR7" s="67"/>
      <c r="AS7" s="67"/>
      <c r="AT7" s="67"/>
      <c r="AU7" s="3"/>
      <c r="AV7" s="109" t="str">
        <f>VLOOKUP(AX7,記録報道委員入力箇所!$F$1:$G$80,2)</f>
        <v>斐太</v>
      </c>
      <c r="AW7" s="3"/>
      <c r="AX7" s="90">
        <v>58</v>
      </c>
    </row>
    <row r="8" spans="1:50" ht="19.5" thickTop="1" x14ac:dyDescent="0.3">
      <c r="A8" s="90"/>
      <c r="B8" s="56"/>
      <c r="C8" s="91"/>
      <c r="D8" s="4"/>
      <c r="E8" s="18"/>
      <c r="F8" s="18"/>
      <c r="G8" s="18"/>
      <c r="H8" s="18"/>
      <c r="I8" s="19"/>
      <c r="J8" s="19"/>
      <c r="K8" s="19"/>
      <c r="L8" s="19"/>
      <c r="M8" s="19"/>
      <c r="N8" s="25"/>
      <c r="O8" s="14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2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109"/>
      <c r="AW8" s="3"/>
      <c r="AX8" s="90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21"/>
      <c r="O9" s="14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2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56"/>
      <c r="C10" s="60"/>
      <c r="D10" s="56"/>
      <c r="E10" s="14"/>
      <c r="F10" s="14"/>
      <c r="G10" s="14"/>
      <c r="H10" s="14"/>
      <c r="I10" s="14"/>
      <c r="J10" s="14"/>
      <c r="K10" s="14"/>
      <c r="L10" s="14"/>
      <c r="M10" s="14"/>
      <c r="N10" s="21"/>
      <c r="O10" s="14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2"/>
      <c r="AK10" s="14"/>
      <c r="AL10" s="14"/>
      <c r="AM10" s="14"/>
      <c r="AN10" s="96" t="s">
        <v>175</v>
      </c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56"/>
      <c r="C11" s="60"/>
      <c r="D11" s="56"/>
      <c r="E11" s="14"/>
      <c r="F11" s="14"/>
      <c r="G11" s="14"/>
      <c r="H11" s="14"/>
      <c r="I11" s="14"/>
      <c r="J11" s="14"/>
      <c r="K11" s="96" t="s">
        <v>169</v>
      </c>
      <c r="L11" s="14"/>
      <c r="M11" s="14"/>
      <c r="N11" s="21"/>
      <c r="O11" s="20"/>
      <c r="P11" s="93"/>
      <c r="Q11" s="93"/>
      <c r="R11" s="93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3"/>
      <c r="AH11" s="93"/>
      <c r="AI11" s="93"/>
      <c r="AJ11" s="72"/>
      <c r="AK11" s="14"/>
      <c r="AL11" s="92">
        <v>2</v>
      </c>
      <c r="AM11" s="92"/>
      <c r="AN11" s="96"/>
      <c r="AO11" s="92">
        <v>0</v>
      </c>
      <c r="AP11" s="92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2">
        <v>2</v>
      </c>
      <c r="J12" s="92"/>
      <c r="K12" s="96"/>
      <c r="L12" s="92">
        <v>0</v>
      </c>
      <c r="M12" s="92"/>
      <c r="N12" s="21"/>
      <c r="O12" s="20"/>
      <c r="P12" s="93"/>
      <c r="Q12" s="93"/>
      <c r="R12" s="93"/>
      <c r="S12" s="1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8"/>
      <c r="AG12" s="97"/>
      <c r="AH12" s="97"/>
      <c r="AI12" s="97"/>
      <c r="AJ12" s="73"/>
      <c r="AK12" s="14"/>
      <c r="AL12" s="92"/>
      <c r="AM12" s="92"/>
      <c r="AN12" s="96"/>
      <c r="AO12" s="92"/>
      <c r="AP12" s="92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2"/>
      <c r="J13" s="92"/>
      <c r="K13" s="96"/>
      <c r="L13" s="92"/>
      <c r="M13" s="92"/>
      <c r="N13" s="14"/>
      <c r="O13" s="82"/>
      <c r="P13" s="77"/>
      <c r="Q13" s="77"/>
      <c r="R13" s="77"/>
      <c r="S13" s="77"/>
      <c r="T13" s="6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72"/>
      <c r="AF13" s="14"/>
      <c r="AG13" s="14"/>
      <c r="AH13" s="14"/>
      <c r="AI13" s="14"/>
      <c r="AJ13" s="21"/>
      <c r="AK13" s="20"/>
      <c r="AL13" s="14"/>
      <c r="AM13" s="14"/>
      <c r="AN13" s="96"/>
      <c r="AO13" s="14"/>
      <c r="AP13" s="14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90"/>
      <c r="B14" s="56"/>
      <c r="C14" s="99"/>
      <c r="D14" s="56"/>
      <c r="E14" s="14"/>
      <c r="F14" s="14"/>
      <c r="G14" s="14"/>
      <c r="H14" s="14"/>
      <c r="I14" s="14"/>
      <c r="J14" s="14"/>
      <c r="K14" s="96"/>
      <c r="L14" s="14"/>
      <c r="M14" s="14"/>
      <c r="N14" s="14"/>
      <c r="O14" s="69"/>
      <c r="P14" s="14"/>
      <c r="Q14" s="10"/>
      <c r="R14" s="10"/>
      <c r="S14" s="14"/>
      <c r="T14" s="6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72"/>
      <c r="AF14" s="14"/>
      <c r="AG14" s="10"/>
      <c r="AH14" s="10"/>
      <c r="AI14" s="14"/>
      <c r="AJ14" s="14"/>
      <c r="AK14" s="20"/>
      <c r="AQ14" s="14"/>
      <c r="AR14" s="14"/>
      <c r="AS14" s="14"/>
      <c r="AT14" s="14"/>
      <c r="AU14" s="3"/>
      <c r="AV14" s="60"/>
      <c r="AW14" s="3"/>
      <c r="AX14" s="22"/>
    </row>
    <row r="15" spans="1:50" ht="19" x14ac:dyDescent="0.3">
      <c r="A15" s="90"/>
      <c r="B15" s="56"/>
      <c r="C15" s="99"/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9"/>
      <c r="P15" s="14"/>
      <c r="Q15" s="10"/>
      <c r="R15" s="10"/>
      <c r="S15" s="14"/>
      <c r="T15" s="6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72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1" t="str">
        <f>VLOOKUP(AX15,記録報道委員入力箇所!$F$1:$G$80,2)</f>
        <v>池田</v>
      </c>
      <c r="AW15" s="3"/>
      <c r="AX15" s="90">
        <v>59</v>
      </c>
    </row>
    <row r="16" spans="1:50" ht="18.75" customHeight="1" x14ac:dyDescent="0.3">
      <c r="A16" s="90">
        <v>54</v>
      </c>
      <c r="B16" s="4"/>
      <c r="C16" s="91" t="str">
        <f>VLOOKUP(A16,記録報道委員入力箇所!$F$1:$G$80,2)</f>
        <v>郡上</v>
      </c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9"/>
      <c r="P16" s="14"/>
      <c r="Q16" s="10"/>
      <c r="R16" s="10"/>
      <c r="S16" s="14"/>
      <c r="T16" s="69"/>
      <c r="U16" s="14"/>
      <c r="V16" s="14"/>
      <c r="W16" s="14"/>
      <c r="X16" s="98" t="s">
        <v>179</v>
      </c>
      <c r="Y16" s="98"/>
      <c r="Z16" s="98"/>
      <c r="AA16" s="98"/>
      <c r="AB16" s="59"/>
      <c r="AC16" s="59"/>
      <c r="AD16" s="14"/>
      <c r="AE16" s="72"/>
      <c r="AF16" s="14"/>
      <c r="AG16" s="10"/>
      <c r="AH16" s="10"/>
      <c r="AI16" s="14"/>
      <c r="AJ16" s="14"/>
      <c r="AK16" s="20"/>
      <c r="AL16" s="24"/>
      <c r="AM16" s="19"/>
      <c r="AN16" s="19"/>
      <c r="AO16" s="19"/>
      <c r="AP16" s="19"/>
      <c r="AQ16" s="19"/>
      <c r="AR16" s="19"/>
      <c r="AS16" s="19"/>
      <c r="AT16" s="19"/>
      <c r="AU16" s="3"/>
      <c r="AV16" s="91"/>
      <c r="AW16" s="3"/>
      <c r="AX16" s="90"/>
    </row>
    <row r="17" spans="1:50" ht="19.5" customHeight="1" x14ac:dyDescent="0.3">
      <c r="A17" s="90"/>
      <c r="B17" s="4"/>
      <c r="C17" s="91"/>
      <c r="D17" s="12"/>
      <c r="E17" s="18"/>
      <c r="F17" s="18"/>
      <c r="G17" s="18"/>
      <c r="H17" s="18"/>
      <c r="I17" s="19"/>
      <c r="J17" s="19"/>
      <c r="K17" s="19"/>
      <c r="L17" s="19"/>
      <c r="M17" s="25"/>
      <c r="N17" s="14"/>
      <c r="O17" s="69"/>
      <c r="P17" s="14"/>
      <c r="Q17" s="10"/>
      <c r="R17" s="10"/>
      <c r="S17" s="14"/>
      <c r="T17" s="69"/>
      <c r="U17" s="14"/>
      <c r="V17" s="14"/>
      <c r="W17" s="14"/>
      <c r="X17" s="98"/>
      <c r="Y17" s="98"/>
      <c r="Z17" s="98"/>
      <c r="AA17" s="98"/>
      <c r="AB17" s="59"/>
      <c r="AC17" s="59"/>
      <c r="AD17" s="14"/>
      <c r="AE17" s="72"/>
      <c r="AF17" s="14"/>
      <c r="AG17" s="10"/>
      <c r="AH17" s="10"/>
      <c r="AI17" s="14"/>
      <c r="AJ17" s="14"/>
      <c r="AK17" s="64"/>
      <c r="AL17" s="14"/>
      <c r="AM17" s="14"/>
      <c r="AN17" s="96" t="s">
        <v>176</v>
      </c>
      <c r="AO17" s="13"/>
      <c r="AP17" s="13"/>
      <c r="AQ17" s="14"/>
      <c r="AR17" s="14"/>
      <c r="AS17" s="14"/>
      <c r="AT17" s="14"/>
      <c r="AU17" s="3"/>
      <c r="AV17" s="65"/>
      <c r="AW17" s="3"/>
      <c r="AX17" s="22"/>
    </row>
    <row r="18" spans="1:50" ht="19.5" customHeight="1" thickBot="1" x14ac:dyDescent="0.35">
      <c r="A18" s="22"/>
      <c r="B18" s="4"/>
      <c r="C18" s="57"/>
      <c r="D18" s="12"/>
      <c r="E18" s="13"/>
      <c r="F18" s="13"/>
      <c r="G18" s="13"/>
      <c r="H18" s="13"/>
      <c r="I18" s="14"/>
      <c r="J18" s="14"/>
      <c r="K18" s="96" t="s">
        <v>170</v>
      </c>
      <c r="L18" s="13"/>
      <c r="M18" s="63"/>
      <c r="N18" s="20"/>
      <c r="O18" s="69"/>
      <c r="P18" s="10"/>
      <c r="Q18" s="10"/>
      <c r="R18" s="10"/>
      <c r="S18" s="14"/>
      <c r="T18" s="69"/>
      <c r="U18" s="14"/>
      <c r="V18" s="14"/>
      <c r="W18" s="14"/>
      <c r="X18" s="98"/>
      <c r="Y18" s="98"/>
      <c r="Z18" s="98"/>
      <c r="AA18" s="98"/>
      <c r="AB18" s="59"/>
      <c r="AC18" s="59"/>
      <c r="AD18" s="14"/>
      <c r="AE18" s="72"/>
      <c r="AF18" s="14"/>
      <c r="AG18" s="10"/>
      <c r="AH18" s="10"/>
      <c r="AI18" s="10"/>
      <c r="AJ18" s="10"/>
      <c r="AK18" s="64"/>
      <c r="AL18" s="112">
        <v>2</v>
      </c>
      <c r="AM18" s="112"/>
      <c r="AN18" s="96"/>
      <c r="AO18" s="92">
        <v>1</v>
      </c>
      <c r="AP18" s="92"/>
      <c r="AQ18" s="14"/>
      <c r="AR18" s="14"/>
      <c r="AS18" s="14"/>
      <c r="AT18" s="14"/>
      <c r="AU18" s="3"/>
      <c r="AV18" s="65"/>
      <c r="AW18" s="3"/>
      <c r="AX18" s="22"/>
    </row>
    <row r="19" spans="1:50" ht="18.75" customHeight="1" thickTop="1" thickBot="1" x14ac:dyDescent="0.35">
      <c r="A19" s="4"/>
      <c r="B19" s="4"/>
      <c r="C19" s="60"/>
      <c r="D19" s="12"/>
      <c r="E19" s="14"/>
      <c r="F19" s="14"/>
      <c r="G19" s="14"/>
      <c r="H19" s="14"/>
      <c r="I19" s="92">
        <v>2</v>
      </c>
      <c r="J19" s="92"/>
      <c r="K19" s="96"/>
      <c r="L19" s="92">
        <v>0</v>
      </c>
      <c r="M19" s="111"/>
      <c r="N19" s="20"/>
      <c r="O19" s="69"/>
      <c r="P19" s="10"/>
      <c r="Q19" s="10"/>
      <c r="R19" s="10"/>
      <c r="S19" s="14"/>
      <c r="T19" s="69"/>
      <c r="U19" s="14"/>
      <c r="V19" s="14"/>
      <c r="W19" s="14"/>
      <c r="X19" s="98"/>
      <c r="Y19" s="98"/>
      <c r="Z19" s="98"/>
      <c r="AA19" s="98"/>
      <c r="AB19" s="59"/>
      <c r="AC19" s="59"/>
      <c r="AD19" s="14"/>
      <c r="AE19" s="72"/>
      <c r="AF19" s="14"/>
      <c r="AG19" s="10"/>
      <c r="AH19" s="10"/>
      <c r="AI19" s="10"/>
      <c r="AJ19" s="10"/>
      <c r="AK19" s="76"/>
      <c r="AL19" s="112"/>
      <c r="AM19" s="112"/>
      <c r="AN19" s="96"/>
      <c r="AO19" s="92"/>
      <c r="AP19" s="92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thickTop="1" x14ac:dyDescent="0.3">
      <c r="A20" s="22"/>
      <c r="B20" s="56"/>
      <c r="C20" s="57"/>
      <c r="D20" s="27"/>
      <c r="E20" s="14"/>
      <c r="F20" s="14"/>
      <c r="G20" s="14"/>
      <c r="H20" s="14"/>
      <c r="I20" s="92"/>
      <c r="J20" s="92"/>
      <c r="K20" s="96"/>
      <c r="L20" s="92"/>
      <c r="M20" s="92"/>
      <c r="N20" s="82"/>
      <c r="O20" s="10"/>
      <c r="P20" s="10"/>
      <c r="Q20" s="10"/>
      <c r="R20" s="10"/>
      <c r="S20" s="14"/>
      <c r="T20" s="69"/>
      <c r="U20" s="14"/>
      <c r="V20" s="14"/>
      <c r="W20" s="14"/>
      <c r="X20" s="98"/>
      <c r="Y20" s="98"/>
      <c r="Z20" s="98"/>
      <c r="AA20" s="98"/>
      <c r="AB20" s="59"/>
      <c r="AC20" s="59"/>
      <c r="AD20" s="14"/>
      <c r="AE20" s="72"/>
      <c r="AF20" s="14"/>
      <c r="AG20" s="10"/>
      <c r="AH20" s="10"/>
      <c r="AI20" s="10"/>
      <c r="AJ20" s="10"/>
      <c r="AK20" s="72"/>
      <c r="AL20" s="14"/>
      <c r="AM20" s="14"/>
      <c r="AN20" s="96"/>
      <c r="AO20" s="14"/>
      <c r="AP20" s="14"/>
      <c r="AQ20" s="13"/>
      <c r="AR20" s="13"/>
      <c r="AS20" s="13"/>
      <c r="AT20" s="13"/>
      <c r="AU20" s="3"/>
      <c r="AV20" s="60"/>
      <c r="AW20" s="3"/>
      <c r="AX20" s="22"/>
    </row>
    <row r="21" spans="1:50" ht="18.75" customHeight="1" thickBot="1" x14ac:dyDescent="0.35">
      <c r="A21" s="22"/>
      <c r="B21" s="4"/>
      <c r="C21" s="57"/>
      <c r="D21" s="27"/>
      <c r="E21" s="14"/>
      <c r="F21" s="14"/>
      <c r="G21" s="14"/>
      <c r="H21" s="14"/>
      <c r="I21" s="14"/>
      <c r="J21" s="14"/>
      <c r="K21" s="96"/>
      <c r="L21" s="14"/>
      <c r="M21" s="14"/>
      <c r="N21" s="69"/>
      <c r="O21" s="10"/>
      <c r="P21" s="95" t="s">
        <v>171</v>
      </c>
      <c r="Q21" s="10"/>
      <c r="R21" s="10"/>
      <c r="S21" s="14"/>
      <c r="T21" s="69"/>
      <c r="U21" s="14"/>
      <c r="V21" s="14"/>
      <c r="W21" s="14"/>
      <c r="X21" s="98"/>
      <c r="Y21" s="98"/>
      <c r="Z21" s="98"/>
      <c r="AA21" s="98"/>
      <c r="AB21" s="59"/>
      <c r="AC21" s="59"/>
      <c r="AD21" s="14"/>
      <c r="AE21" s="72"/>
      <c r="AF21" s="14"/>
      <c r="AG21" s="10"/>
      <c r="AH21" s="10"/>
      <c r="AI21" s="95" t="s">
        <v>174</v>
      </c>
      <c r="AJ21" s="10"/>
      <c r="AK21" s="72"/>
      <c r="AL21" s="14"/>
      <c r="AM21" s="14"/>
      <c r="AN21" s="14"/>
      <c r="AO21" s="14"/>
      <c r="AP21" s="14"/>
      <c r="AQ21" s="13"/>
      <c r="AR21" s="13"/>
      <c r="AS21" s="13"/>
      <c r="AT21" s="13"/>
      <c r="AU21" s="3"/>
      <c r="AV21" s="91" t="str">
        <f>VLOOKUP(AX21,記録報道委員入力箇所!$F$1:$G$80,2)</f>
        <v>富田</v>
      </c>
      <c r="AW21" s="3"/>
      <c r="AX21" s="90">
        <v>60</v>
      </c>
    </row>
    <row r="22" spans="1:50" ht="20" thickTop="1" thickBot="1" x14ac:dyDescent="0.35">
      <c r="A22" s="90">
        <v>55</v>
      </c>
      <c r="B22" s="4"/>
      <c r="C22" s="91" t="str">
        <f>VLOOKUP(A22,記録報道委員入力箇所!$F$1:$G$80,2)</f>
        <v>恵那</v>
      </c>
      <c r="D22" s="12"/>
      <c r="E22" s="14"/>
      <c r="F22" s="14"/>
      <c r="G22" s="14"/>
      <c r="H22" s="14"/>
      <c r="I22" s="14"/>
      <c r="J22" s="14"/>
      <c r="K22" s="14"/>
      <c r="L22" s="14"/>
      <c r="M22" s="73"/>
      <c r="N22" s="87">
        <v>2</v>
      </c>
      <c r="O22" s="87"/>
      <c r="P22" s="95"/>
      <c r="Q22" s="87">
        <v>1</v>
      </c>
      <c r="R22" s="87"/>
      <c r="S22" s="14"/>
      <c r="T22" s="75"/>
      <c r="U22" s="16"/>
      <c r="V22" s="16"/>
      <c r="W22" s="16"/>
      <c r="X22" s="16"/>
      <c r="Y22" s="16"/>
      <c r="Z22" s="70"/>
      <c r="AA22" s="68"/>
      <c r="AB22" s="68"/>
      <c r="AC22" s="68"/>
      <c r="AD22" s="68"/>
      <c r="AE22" s="73"/>
      <c r="AF22" s="14"/>
      <c r="AG22" s="87">
        <v>2</v>
      </c>
      <c r="AH22" s="87"/>
      <c r="AI22" s="95"/>
      <c r="AJ22" s="87">
        <v>0</v>
      </c>
      <c r="AK22" s="87"/>
      <c r="AL22" s="77"/>
      <c r="AM22" s="77"/>
      <c r="AN22" s="77"/>
      <c r="AO22" s="77"/>
      <c r="AP22" s="77"/>
      <c r="AQ22" s="77"/>
      <c r="AR22" s="77"/>
      <c r="AS22" s="77"/>
      <c r="AT22" s="77"/>
      <c r="AU22" s="3"/>
      <c r="AV22" s="91"/>
      <c r="AW22" s="3"/>
      <c r="AX22" s="90"/>
    </row>
    <row r="23" spans="1:50" ht="20" thickTop="1" thickBot="1" x14ac:dyDescent="0.35">
      <c r="A23" s="90"/>
      <c r="B23" s="4"/>
      <c r="C23" s="91"/>
      <c r="D23" s="4"/>
      <c r="E23" s="77"/>
      <c r="F23" s="77"/>
      <c r="G23" s="77"/>
      <c r="H23" s="77"/>
      <c r="I23" s="77"/>
      <c r="J23" s="77"/>
      <c r="K23" s="77"/>
      <c r="L23" s="77"/>
      <c r="M23" s="77"/>
      <c r="N23" s="87"/>
      <c r="O23" s="87"/>
      <c r="P23" s="95"/>
      <c r="Q23" s="87"/>
      <c r="R23" s="87"/>
      <c r="S23" s="14"/>
      <c r="T23" s="24"/>
      <c r="U23" s="19"/>
      <c r="V23" s="19"/>
      <c r="W23" s="19"/>
      <c r="X23" s="19"/>
      <c r="Y23" s="19"/>
      <c r="Z23" s="14"/>
      <c r="AA23" s="14"/>
      <c r="AB23" s="14"/>
      <c r="AC23" s="14"/>
      <c r="AD23" s="14"/>
      <c r="AE23" s="21"/>
      <c r="AF23" s="10"/>
      <c r="AG23" s="87"/>
      <c r="AH23" s="87"/>
      <c r="AI23" s="95"/>
      <c r="AJ23" s="87"/>
      <c r="AK23" s="87"/>
      <c r="AL23" s="86"/>
      <c r="AM23" s="86"/>
      <c r="AN23" s="86"/>
      <c r="AO23" s="86"/>
      <c r="AP23" s="86"/>
      <c r="AQ23" s="86"/>
      <c r="AR23" s="86"/>
      <c r="AS23" s="86"/>
      <c r="AT23" s="86"/>
      <c r="AU23" s="3"/>
      <c r="AV23" s="109" t="str">
        <f>VLOOKUP(AX23,記録報道委員入力箇所!$F$1:$G$80,2)</f>
        <v>岐阜農林</v>
      </c>
      <c r="AW23" s="3"/>
      <c r="AX23" s="90">
        <v>61</v>
      </c>
    </row>
    <row r="24" spans="1:50" ht="19.5" thickTop="1" x14ac:dyDescent="0.3">
      <c r="A24" s="22"/>
      <c r="B24" s="5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95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1"/>
      <c r="AF24" s="10"/>
      <c r="AG24" s="10"/>
      <c r="AH24" s="10"/>
      <c r="AI24" s="95"/>
      <c r="AJ24" s="10"/>
      <c r="AK24" s="72"/>
      <c r="AL24" s="14"/>
      <c r="AM24" s="14"/>
      <c r="AN24" s="14"/>
      <c r="AO24" s="14"/>
      <c r="AP24" s="14"/>
      <c r="AQ24" s="14"/>
      <c r="AR24" s="14"/>
      <c r="AS24" s="14"/>
      <c r="AT24" s="14"/>
      <c r="AU24" s="3"/>
      <c r="AV24" s="109"/>
      <c r="AW24" s="3"/>
      <c r="AX24" s="90"/>
    </row>
    <row r="25" spans="1:50" ht="19" x14ac:dyDescent="0.3">
      <c r="A25" s="22"/>
      <c r="B25" s="5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173</v>
      </c>
      <c r="X25" s="96"/>
      <c r="Y25" s="96"/>
      <c r="Z25" s="96"/>
      <c r="AA25" s="96"/>
      <c r="AB25" s="96"/>
      <c r="AC25" s="14"/>
      <c r="AD25" s="14"/>
      <c r="AE25" s="21"/>
      <c r="AF25" s="10"/>
      <c r="AG25" s="10"/>
      <c r="AH25" s="10"/>
      <c r="AI25" s="10"/>
      <c r="AJ25" s="10"/>
      <c r="AK25" s="72"/>
      <c r="AL25" s="14"/>
      <c r="AM25" s="14"/>
      <c r="AN25" s="96" t="s">
        <v>177</v>
      </c>
      <c r="AO25" s="13"/>
      <c r="AP25" s="13"/>
      <c r="AQ25" s="14"/>
      <c r="AR25" s="14"/>
      <c r="AS25" s="14"/>
      <c r="AT25" s="14"/>
      <c r="AU25" s="3"/>
      <c r="AV25" s="60"/>
      <c r="AW25" s="3"/>
      <c r="AX25" s="22"/>
    </row>
    <row r="26" spans="1:50" ht="19.5" thickBot="1" x14ac:dyDescent="0.35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3"/>
      <c r="L26" s="93"/>
      <c r="M26" s="93"/>
      <c r="N26" s="14"/>
      <c r="O26" s="10"/>
      <c r="P26" s="10"/>
      <c r="Q26" s="10"/>
      <c r="R26" s="10"/>
      <c r="S26" s="14"/>
      <c r="T26" s="20"/>
      <c r="U26" s="92">
        <v>2</v>
      </c>
      <c r="V26" s="92"/>
      <c r="W26" s="96"/>
      <c r="X26" s="96"/>
      <c r="Y26" s="96"/>
      <c r="Z26" s="96"/>
      <c r="AA26" s="96"/>
      <c r="AB26" s="96"/>
      <c r="AC26" s="92">
        <v>0</v>
      </c>
      <c r="AD26" s="92"/>
      <c r="AE26" s="21"/>
      <c r="AF26" s="10"/>
      <c r="AG26" s="10"/>
      <c r="AH26" s="10"/>
      <c r="AI26" s="10"/>
      <c r="AJ26" s="10"/>
      <c r="AK26" s="73"/>
      <c r="AL26" s="92">
        <v>2</v>
      </c>
      <c r="AM26" s="92"/>
      <c r="AN26" s="96"/>
      <c r="AO26" s="92">
        <v>0</v>
      </c>
      <c r="AP26" s="92"/>
      <c r="AQ26" s="14"/>
      <c r="AR26" s="14"/>
      <c r="AS26" s="14"/>
      <c r="AT26" s="14"/>
      <c r="AU26" s="3"/>
      <c r="AV26" s="60"/>
      <c r="AW26" s="3"/>
      <c r="AX26" s="4"/>
    </row>
    <row r="27" spans="1:50" ht="19.5" thickTop="1" x14ac:dyDescent="0.3">
      <c r="A27" s="90">
        <v>56</v>
      </c>
      <c r="B27" s="4"/>
      <c r="C27" s="91" t="str">
        <f>VLOOKUP(A27,記録報道委員入力箇所!$F$1:$G$80,2)</f>
        <v>羽島北</v>
      </c>
      <c r="D27" s="12"/>
      <c r="E27" s="13"/>
      <c r="F27" s="13"/>
      <c r="G27" s="13"/>
      <c r="H27" s="13"/>
      <c r="I27" s="14"/>
      <c r="J27" s="14"/>
      <c r="K27" s="93"/>
      <c r="L27" s="93"/>
      <c r="M27" s="93"/>
      <c r="N27" s="14"/>
      <c r="O27" s="10"/>
      <c r="P27" s="10"/>
      <c r="Q27" s="10"/>
      <c r="R27" s="10"/>
      <c r="S27" s="14"/>
      <c r="T27" s="20"/>
      <c r="U27" s="92"/>
      <c r="V27" s="92"/>
      <c r="W27" s="96"/>
      <c r="X27" s="96"/>
      <c r="Y27" s="96"/>
      <c r="Z27" s="96"/>
      <c r="AA27" s="96"/>
      <c r="AB27" s="96"/>
      <c r="AC27" s="92"/>
      <c r="AD27" s="92"/>
      <c r="AE27" s="21"/>
      <c r="AF27" s="20"/>
      <c r="AG27" s="14"/>
      <c r="AH27" s="14"/>
      <c r="AI27" s="14"/>
      <c r="AJ27" s="72"/>
      <c r="AK27" s="21"/>
      <c r="AL27" s="92"/>
      <c r="AM27" s="92"/>
      <c r="AN27" s="96"/>
      <c r="AO27" s="92"/>
      <c r="AP27" s="92"/>
      <c r="AQ27" s="14"/>
      <c r="AR27" s="14"/>
      <c r="AS27" s="14"/>
      <c r="AT27" s="14"/>
      <c r="AU27" s="3"/>
      <c r="AV27" s="57"/>
      <c r="AW27" s="3"/>
      <c r="AX27" s="22"/>
    </row>
    <row r="28" spans="1:50" ht="19" x14ac:dyDescent="0.3">
      <c r="A28" s="90"/>
      <c r="B28" s="4"/>
      <c r="C28" s="91"/>
      <c r="D28" s="12"/>
      <c r="E28" s="18"/>
      <c r="F28" s="18"/>
      <c r="G28" s="18"/>
      <c r="H28" s="18"/>
      <c r="I28" s="19"/>
      <c r="J28" s="19"/>
      <c r="K28" s="19"/>
      <c r="L28" s="19"/>
      <c r="M28" s="19"/>
      <c r="N28" s="25"/>
      <c r="O28" s="14"/>
      <c r="P28" s="14"/>
      <c r="Q28" s="14"/>
      <c r="R28" s="14"/>
      <c r="S28" s="14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21"/>
      <c r="AF28" s="20"/>
      <c r="AG28" s="14"/>
      <c r="AH28" s="14"/>
      <c r="AI28" s="14"/>
      <c r="AJ28" s="72"/>
      <c r="AK28" s="14"/>
      <c r="AL28" s="20"/>
      <c r="AM28" s="14"/>
      <c r="AN28" s="96"/>
      <c r="AO28" s="14"/>
      <c r="AP28" s="14"/>
      <c r="AQ28" s="13"/>
      <c r="AR28" s="13"/>
      <c r="AS28" s="13"/>
      <c r="AT28" s="13"/>
      <c r="AU28" s="3"/>
      <c r="AV28" s="65"/>
      <c r="AW28" s="3"/>
      <c r="AX28" s="22"/>
    </row>
    <row r="29" spans="1:50" ht="19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21"/>
      <c r="O29" s="14"/>
      <c r="P29" s="14"/>
      <c r="Q29" s="14"/>
      <c r="R29" s="14"/>
      <c r="S29" s="14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1"/>
      <c r="AF29" s="20"/>
      <c r="AG29" s="14"/>
      <c r="AH29" s="14"/>
      <c r="AI29" s="14"/>
      <c r="AJ29" s="72"/>
      <c r="AK29" s="14"/>
      <c r="AL29" s="23"/>
      <c r="AM29" s="16"/>
      <c r="AN29" s="16"/>
      <c r="AO29" s="16"/>
      <c r="AP29" s="16"/>
      <c r="AQ29" s="17"/>
      <c r="AR29" s="17"/>
      <c r="AS29" s="17"/>
      <c r="AT29" s="17"/>
      <c r="AU29" s="3"/>
      <c r="AV29" s="109" t="str">
        <f>VLOOKUP(AX29,記録報道委員入力箇所!$F$1:$G$80,2)</f>
        <v>土岐紅陵</v>
      </c>
      <c r="AW29" s="3"/>
      <c r="AX29" s="90">
        <v>62</v>
      </c>
    </row>
    <row r="30" spans="1:50" ht="19" x14ac:dyDescent="0.3">
      <c r="A30" s="22"/>
      <c r="B30" s="5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21"/>
      <c r="O30" s="14"/>
      <c r="P30" s="14"/>
      <c r="Q30" s="14"/>
      <c r="R30" s="14"/>
      <c r="S30" s="14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1"/>
      <c r="AF30" s="20"/>
      <c r="AG30" s="14"/>
      <c r="AH30" s="14"/>
      <c r="AI30" s="14"/>
      <c r="AJ30" s="72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9"/>
      <c r="AW30" s="3"/>
      <c r="AX30" s="90"/>
    </row>
    <row r="31" spans="1:50" ht="19" x14ac:dyDescent="0.3">
      <c r="A31" s="22"/>
      <c r="B31" s="56"/>
      <c r="C31" s="60"/>
      <c r="D31" s="56"/>
      <c r="E31" s="14"/>
      <c r="F31" s="14"/>
      <c r="G31" s="14"/>
      <c r="H31" s="14"/>
      <c r="I31" s="14"/>
      <c r="J31" s="14"/>
      <c r="K31" s="96" t="s">
        <v>172</v>
      </c>
      <c r="L31" s="14"/>
      <c r="M31" s="14"/>
      <c r="N31" s="21"/>
      <c r="O31" s="14"/>
      <c r="P31" s="14"/>
      <c r="Q31" s="14"/>
      <c r="R31" s="14"/>
      <c r="S31" s="14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1"/>
      <c r="AF31" s="20"/>
      <c r="AG31" s="14"/>
      <c r="AH31" s="14"/>
      <c r="AI31" s="14"/>
      <c r="AJ31" s="72"/>
      <c r="AK31" s="14"/>
      <c r="AQ31" s="14"/>
      <c r="AR31" s="14"/>
      <c r="AS31" s="14"/>
      <c r="AT31" s="14"/>
      <c r="AU31" s="3"/>
      <c r="AV31" s="66"/>
      <c r="AW31" s="3"/>
      <c r="AX31" s="22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2">
        <v>2</v>
      </c>
      <c r="J32" s="92"/>
      <c r="K32" s="96"/>
      <c r="L32" s="92">
        <v>0</v>
      </c>
      <c r="M32" s="92"/>
      <c r="N32" s="21"/>
      <c r="O32" s="20"/>
      <c r="P32" s="14"/>
      <c r="Q32" s="14"/>
      <c r="R32" s="14"/>
      <c r="S32" s="14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1"/>
      <c r="AF32" s="79"/>
      <c r="AG32" s="68"/>
      <c r="AH32" s="68"/>
      <c r="AI32" s="68"/>
      <c r="AJ32" s="73"/>
      <c r="AK32" s="14"/>
      <c r="AL32" s="14"/>
      <c r="AM32" s="14"/>
      <c r="AN32" s="96" t="s">
        <v>178</v>
      </c>
      <c r="AO32" s="14"/>
      <c r="AP32" s="14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2"/>
      <c r="J33" s="92"/>
      <c r="K33" s="96"/>
      <c r="L33" s="92"/>
      <c r="M33" s="92"/>
      <c r="N33" s="14"/>
      <c r="O33" s="82"/>
      <c r="P33" s="94"/>
      <c r="Q33" s="94"/>
      <c r="R33" s="94"/>
      <c r="S33" s="7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93"/>
      <c r="AH33" s="93"/>
      <c r="AI33" s="93"/>
      <c r="AJ33" s="14"/>
      <c r="AK33" s="20"/>
      <c r="AL33" s="92">
        <v>2</v>
      </c>
      <c r="AM33" s="92"/>
      <c r="AN33" s="96"/>
      <c r="AO33" s="92">
        <v>0</v>
      </c>
      <c r="AP33" s="92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56"/>
      <c r="C34" s="60"/>
      <c r="D34" s="56"/>
      <c r="E34" s="14"/>
      <c r="F34" s="14"/>
      <c r="G34" s="14"/>
      <c r="H34" s="14"/>
      <c r="I34" s="14"/>
      <c r="J34" s="14"/>
      <c r="K34" s="96"/>
      <c r="L34" s="14"/>
      <c r="M34" s="14"/>
      <c r="N34" s="14"/>
      <c r="O34" s="69"/>
      <c r="P34" s="93"/>
      <c r="Q34" s="93"/>
      <c r="R34" s="9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3"/>
      <c r="AH34" s="93"/>
      <c r="AI34" s="93"/>
      <c r="AJ34" s="14"/>
      <c r="AK34" s="20"/>
      <c r="AL34" s="92"/>
      <c r="AM34" s="92"/>
      <c r="AN34" s="96"/>
      <c r="AO34" s="92"/>
      <c r="AP34" s="92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56"/>
      <c r="C35" s="60"/>
      <c r="D35" s="5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9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0"/>
      <c r="AL35" s="14"/>
      <c r="AM35" s="14"/>
      <c r="AN35" s="96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9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90">
        <v>57</v>
      </c>
      <c r="B37" s="4"/>
      <c r="C37" s="91" t="str">
        <f>VLOOKUP(A37,記録報道委員入力箇所!$F$1:$G$80,2)</f>
        <v>可児</v>
      </c>
      <c r="D37" s="4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69"/>
      <c r="P37" s="14"/>
      <c r="Q37" s="87" t="s">
        <v>11</v>
      </c>
      <c r="R37" s="87"/>
      <c r="S37" s="87"/>
      <c r="T37" s="87"/>
      <c r="U37" s="92" t="s">
        <v>179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4"/>
      <c r="AJ37" s="14"/>
      <c r="AK37" s="23"/>
      <c r="AL37" s="16"/>
      <c r="AM37" s="16"/>
      <c r="AN37" s="16"/>
      <c r="AO37" s="16"/>
      <c r="AP37" s="16"/>
      <c r="AQ37" s="17"/>
      <c r="AR37" s="17"/>
      <c r="AS37" s="17"/>
      <c r="AT37" s="17"/>
      <c r="AU37" s="3"/>
      <c r="AV37" s="109" t="str">
        <f>VLOOKUP(AX37,記録報道委員入力箇所!$F$1:$G$80,2)</f>
        <v>関有知</v>
      </c>
      <c r="AW37" s="3"/>
      <c r="AX37" s="90">
        <v>63</v>
      </c>
    </row>
    <row r="38" spans="1:50" ht="19.5" thickTop="1" x14ac:dyDescent="0.3">
      <c r="A38" s="90"/>
      <c r="B38" s="4"/>
      <c r="C38" s="91"/>
      <c r="D38" s="4"/>
      <c r="E38" s="80"/>
      <c r="F38" s="80"/>
      <c r="G38" s="80"/>
      <c r="H38" s="80"/>
      <c r="I38" s="77"/>
      <c r="J38" s="77"/>
      <c r="K38" s="80"/>
      <c r="L38" s="80"/>
      <c r="M38" s="80"/>
      <c r="N38" s="77"/>
      <c r="O38" s="10"/>
      <c r="P38" s="10"/>
      <c r="Q38" s="87"/>
      <c r="R38" s="87"/>
      <c r="S38" s="87"/>
      <c r="T38" s="87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"/>
      <c r="AJ38" s="10"/>
      <c r="AK38" s="14"/>
      <c r="AL38" s="93"/>
      <c r="AM38" s="93"/>
      <c r="AN38" s="93"/>
      <c r="AO38" s="14"/>
      <c r="AP38" s="14"/>
      <c r="AQ38" s="13"/>
      <c r="AR38" s="13"/>
      <c r="AS38" s="13"/>
      <c r="AT38" s="13"/>
      <c r="AU38" s="3"/>
      <c r="AV38" s="109"/>
      <c r="AW38" s="3"/>
      <c r="AX38" s="90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87" t="s">
        <v>12</v>
      </c>
      <c r="R39" s="87"/>
      <c r="S39" s="87"/>
      <c r="T39" s="87"/>
      <c r="U39" s="92" t="s">
        <v>180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"/>
      <c r="AJ39" s="10"/>
      <c r="AK39" s="10"/>
      <c r="AL39" s="93"/>
      <c r="AM39" s="93"/>
      <c r="AN39" s="93"/>
      <c r="AO39" s="10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87"/>
      <c r="R40" s="87"/>
      <c r="S40" s="87"/>
      <c r="T40" s="87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"/>
      <c r="AJ40" s="10"/>
      <c r="AK40" s="10"/>
      <c r="AL40" s="58"/>
      <c r="AM40" s="58"/>
      <c r="AN40" s="5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87" t="s">
        <v>13</v>
      </c>
      <c r="R41" s="87"/>
      <c r="S41" s="87"/>
      <c r="T41" s="87"/>
      <c r="U41" s="88" t="s">
        <v>183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  <c r="AN41" s="89"/>
    </row>
    <row r="42" spans="1:50" ht="19.5" customHeight="1" x14ac:dyDescent="0.2">
      <c r="Q42" s="87"/>
      <c r="R42" s="87"/>
      <c r="S42" s="87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  <c r="AN42" s="89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7">
    <mergeCell ref="G2:K2"/>
    <mergeCell ref="L2:O2"/>
    <mergeCell ref="Q2:S2"/>
    <mergeCell ref="T2:W2"/>
    <mergeCell ref="X2:Z2"/>
    <mergeCell ref="C4:C5"/>
    <mergeCell ref="E4:J5"/>
    <mergeCell ref="AJ4:AR4"/>
    <mergeCell ref="AO5:AX5"/>
    <mergeCell ref="A7:A8"/>
    <mergeCell ref="C7:C8"/>
    <mergeCell ref="AV7:AV8"/>
    <mergeCell ref="AX7:AX8"/>
    <mergeCell ref="AO11:AP12"/>
    <mergeCell ref="A14:A15"/>
    <mergeCell ref="C14:C15"/>
    <mergeCell ref="A16:A17"/>
    <mergeCell ref="C16:C17"/>
    <mergeCell ref="X16:AA21"/>
    <mergeCell ref="AN17:AN20"/>
    <mergeCell ref="AL18:AM19"/>
    <mergeCell ref="AO18:AP19"/>
    <mergeCell ref="K11:K14"/>
    <mergeCell ref="P11:R12"/>
    <mergeCell ref="AG11:AI12"/>
    <mergeCell ref="AN10:AN13"/>
    <mergeCell ref="I12:J13"/>
    <mergeCell ref="L12:M13"/>
    <mergeCell ref="AL11:AM12"/>
    <mergeCell ref="AJ22:AK23"/>
    <mergeCell ref="K18:K21"/>
    <mergeCell ref="I19:J20"/>
    <mergeCell ref="L19:M20"/>
    <mergeCell ref="P21:P24"/>
    <mergeCell ref="AI21:AI24"/>
    <mergeCell ref="A22:A23"/>
    <mergeCell ref="C22:C23"/>
    <mergeCell ref="N22:O23"/>
    <mergeCell ref="Q22:R23"/>
    <mergeCell ref="AG22:AH23"/>
    <mergeCell ref="AL26:AM27"/>
    <mergeCell ref="AO26:AP27"/>
    <mergeCell ref="K26:M27"/>
    <mergeCell ref="U26:V27"/>
    <mergeCell ref="AC26:AD27"/>
    <mergeCell ref="AN25:AN28"/>
    <mergeCell ref="A37:A38"/>
    <mergeCell ref="C37:C38"/>
    <mergeCell ref="Q37:T38"/>
    <mergeCell ref="U37:AH38"/>
    <mergeCell ref="A27:A28"/>
    <mergeCell ref="C27:C28"/>
    <mergeCell ref="K31:K34"/>
    <mergeCell ref="I32:J33"/>
    <mergeCell ref="L32:M33"/>
    <mergeCell ref="W25:AB28"/>
    <mergeCell ref="Q41:T42"/>
    <mergeCell ref="U41:AH42"/>
    <mergeCell ref="AI41:AN42"/>
    <mergeCell ref="AL33:AM34"/>
    <mergeCell ref="AO33:AP34"/>
    <mergeCell ref="P33:R34"/>
    <mergeCell ref="AG33:AI34"/>
    <mergeCell ref="AN32:AN35"/>
    <mergeCell ref="AV37:AV38"/>
    <mergeCell ref="AX37:AX38"/>
    <mergeCell ref="AL38:AN39"/>
    <mergeCell ref="Q39:T40"/>
    <mergeCell ref="U39:AH40"/>
    <mergeCell ref="AV29:AV30"/>
    <mergeCell ref="AX29:AX30"/>
    <mergeCell ref="AV15:AV16"/>
    <mergeCell ref="AX15:AX16"/>
    <mergeCell ref="AV21:AV22"/>
    <mergeCell ref="AX21:AX22"/>
    <mergeCell ref="AV23:AV24"/>
    <mergeCell ref="AX23:AX24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0"/>
  <sheetViews>
    <sheetView workbookViewId="0">
      <selection activeCell="C13" sqref="C13"/>
    </sheetView>
  </sheetViews>
  <sheetFormatPr defaultColWidth="9" defaultRowHeight="13" x14ac:dyDescent="0.2"/>
  <cols>
    <col min="1" max="2" width="9" style="29"/>
    <col min="3" max="3" width="20.7265625" style="29" bestFit="1" customWidth="1"/>
    <col min="4" max="5" width="9" style="29"/>
    <col min="6" max="6" width="3.453125" style="29" bestFit="1" customWidth="1"/>
    <col min="7" max="7" width="9" style="29"/>
    <col min="8" max="8" width="3.453125" style="29" bestFit="1" customWidth="1"/>
    <col min="9" max="9" width="12.08984375" style="29" bestFit="1" customWidth="1"/>
    <col min="10" max="16384" width="9" style="29"/>
  </cols>
  <sheetData>
    <row r="1" spans="1:9" x14ac:dyDescent="0.2">
      <c r="A1" s="113" t="s">
        <v>18</v>
      </c>
      <c r="B1" s="113"/>
      <c r="C1" s="31" t="s">
        <v>15</v>
      </c>
      <c r="F1" s="40">
        <v>1</v>
      </c>
      <c r="G1" s="45" t="s">
        <v>34</v>
      </c>
      <c r="H1" s="40">
        <v>1</v>
      </c>
      <c r="I1" s="31"/>
    </row>
    <row r="2" spans="1:9" x14ac:dyDescent="0.2">
      <c r="A2" s="113" t="s">
        <v>17</v>
      </c>
      <c r="B2" s="113"/>
      <c r="C2" s="31" t="s">
        <v>16</v>
      </c>
      <c r="F2" s="40">
        <v>2</v>
      </c>
      <c r="G2" s="45" t="s">
        <v>37</v>
      </c>
      <c r="H2" s="40">
        <v>2</v>
      </c>
      <c r="I2" s="31"/>
    </row>
    <row r="3" spans="1:9" x14ac:dyDescent="0.2">
      <c r="A3" s="113" t="s">
        <v>1</v>
      </c>
      <c r="B3" s="113"/>
      <c r="C3" s="31">
        <v>4</v>
      </c>
      <c r="F3" s="40">
        <v>3</v>
      </c>
      <c r="G3" s="45" t="s">
        <v>25</v>
      </c>
      <c r="H3" s="40">
        <v>3</v>
      </c>
      <c r="I3" s="31"/>
    </row>
    <row r="4" spans="1:9" x14ac:dyDescent="0.2">
      <c r="A4" s="113" t="s">
        <v>2</v>
      </c>
      <c r="B4" s="113"/>
      <c r="C4" s="31">
        <v>15</v>
      </c>
      <c r="F4" s="40">
        <v>4</v>
      </c>
      <c r="G4" s="45" t="s">
        <v>36</v>
      </c>
      <c r="H4" s="40">
        <v>4</v>
      </c>
      <c r="I4" s="31"/>
    </row>
    <row r="5" spans="1:9" x14ac:dyDescent="0.2">
      <c r="A5" s="113" t="s">
        <v>3</v>
      </c>
      <c r="B5" s="113"/>
      <c r="C5" s="32">
        <v>44680</v>
      </c>
      <c r="D5" s="44" t="s">
        <v>19</v>
      </c>
      <c r="E5" s="42"/>
      <c r="F5" s="40">
        <v>5</v>
      </c>
      <c r="G5" s="45" t="s">
        <v>47</v>
      </c>
      <c r="H5" s="40">
        <v>5</v>
      </c>
      <c r="I5" s="31"/>
    </row>
    <row r="6" spans="1:9" x14ac:dyDescent="0.2">
      <c r="A6" s="113" t="s">
        <v>0</v>
      </c>
      <c r="B6" s="30" t="s">
        <v>50</v>
      </c>
      <c r="C6" s="62" t="s">
        <v>54</v>
      </c>
      <c r="D6" s="45"/>
      <c r="E6" s="43"/>
      <c r="F6" s="40">
        <v>6</v>
      </c>
      <c r="G6" s="45" t="s">
        <v>45</v>
      </c>
      <c r="H6" s="40">
        <v>6</v>
      </c>
      <c r="I6" s="31"/>
    </row>
    <row r="7" spans="1:9" x14ac:dyDescent="0.2">
      <c r="A7" s="113"/>
      <c r="B7" s="30" t="s">
        <v>51</v>
      </c>
      <c r="C7" s="62" t="s">
        <v>55</v>
      </c>
      <c r="D7" s="45"/>
      <c r="E7" s="43"/>
      <c r="F7" s="40">
        <v>7</v>
      </c>
      <c r="G7" s="45" t="s">
        <v>32</v>
      </c>
      <c r="H7" s="40">
        <v>7</v>
      </c>
      <c r="I7" s="31"/>
    </row>
    <row r="8" spans="1:9" x14ac:dyDescent="0.2">
      <c r="A8" s="113"/>
      <c r="B8" s="50" t="s">
        <v>52</v>
      </c>
      <c r="C8" s="62" t="s">
        <v>56</v>
      </c>
      <c r="D8" s="45"/>
      <c r="E8" s="43"/>
      <c r="F8" s="40">
        <v>8</v>
      </c>
      <c r="G8" s="45" t="s">
        <v>30</v>
      </c>
      <c r="H8" s="40">
        <v>8</v>
      </c>
      <c r="I8" s="31"/>
    </row>
    <row r="9" spans="1:9" x14ac:dyDescent="0.2">
      <c r="A9" s="113"/>
      <c r="B9" s="50" t="s">
        <v>53</v>
      </c>
      <c r="C9" s="62" t="s">
        <v>57</v>
      </c>
      <c r="D9" s="45"/>
      <c r="E9" s="43"/>
      <c r="F9" s="40">
        <v>9</v>
      </c>
      <c r="G9" s="45" t="s">
        <v>21</v>
      </c>
      <c r="H9" s="40">
        <v>9</v>
      </c>
      <c r="I9" s="31"/>
    </row>
    <row r="10" spans="1:9" x14ac:dyDescent="0.2">
      <c r="A10" s="113"/>
      <c r="B10" s="50" t="s">
        <v>70</v>
      </c>
      <c r="C10" s="39" t="s">
        <v>67</v>
      </c>
      <c r="D10" s="45"/>
      <c r="E10" s="43"/>
      <c r="F10" s="40">
        <v>10</v>
      </c>
      <c r="G10" s="45" t="s">
        <v>62</v>
      </c>
      <c r="H10" s="40">
        <v>10</v>
      </c>
      <c r="I10" s="31"/>
    </row>
    <row r="11" spans="1:9" x14ac:dyDescent="0.2">
      <c r="A11" s="113"/>
      <c r="B11" s="50" t="s">
        <v>71</v>
      </c>
      <c r="C11" s="39" t="s">
        <v>68</v>
      </c>
      <c r="D11" s="45"/>
      <c r="E11" s="43"/>
      <c r="F11" s="40">
        <v>11</v>
      </c>
      <c r="G11" s="45" t="s">
        <v>48</v>
      </c>
      <c r="H11" s="40">
        <v>11</v>
      </c>
      <c r="I11" s="31"/>
    </row>
    <row r="12" spans="1:9" x14ac:dyDescent="0.2">
      <c r="A12" s="113"/>
      <c r="B12" s="30" t="s">
        <v>72</v>
      </c>
      <c r="C12" s="39" t="s">
        <v>69</v>
      </c>
      <c r="D12" s="45"/>
      <c r="E12" s="43"/>
      <c r="F12" s="40">
        <v>12</v>
      </c>
      <c r="G12" s="45" t="s">
        <v>31</v>
      </c>
      <c r="H12" s="40">
        <v>12</v>
      </c>
      <c r="I12" s="31"/>
    </row>
    <row r="13" spans="1:9" x14ac:dyDescent="0.2">
      <c r="A13" s="113"/>
      <c r="B13" s="30"/>
      <c r="C13" s="39"/>
      <c r="D13" s="45"/>
      <c r="E13" s="43"/>
      <c r="F13" s="40">
        <v>13</v>
      </c>
      <c r="G13" s="45" t="s">
        <v>33</v>
      </c>
      <c r="H13" s="40">
        <v>13</v>
      </c>
      <c r="I13" s="31"/>
    </row>
    <row r="14" spans="1:9" x14ac:dyDescent="0.2">
      <c r="A14" s="113"/>
      <c r="B14" s="30"/>
      <c r="C14" s="39"/>
      <c r="D14" s="45"/>
      <c r="E14" s="43"/>
      <c r="F14" s="40">
        <v>14</v>
      </c>
      <c r="G14" s="45" t="s">
        <v>29</v>
      </c>
      <c r="H14" s="40">
        <v>14</v>
      </c>
      <c r="I14" s="31"/>
    </row>
    <row r="15" spans="1:9" x14ac:dyDescent="0.2">
      <c r="A15" s="113"/>
      <c r="B15" s="30"/>
      <c r="C15" s="39"/>
      <c r="D15" s="45"/>
      <c r="E15" s="43"/>
      <c r="F15" s="40">
        <v>15</v>
      </c>
      <c r="G15" s="45" t="s">
        <v>44</v>
      </c>
      <c r="H15" s="40">
        <v>15</v>
      </c>
      <c r="I15" s="31"/>
    </row>
    <row r="16" spans="1:9" x14ac:dyDescent="0.2">
      <c r="A16" s="113"/>
      <c r="B16" s="30"/>
      <c r="C16" s="39"/>
      <c r="D16" s="45"/>
      <c r="E16" s="43"/>
      <c r="F16" s="40">
        <v>16</v>
      </c>
      <c r="G16" s="45" t="s">
        <v>35</v>
      </c>
      <c r="H16" s="40">
        <v>16</v>
      </c>
      <c r="I16" s="31"/>
    </row>
    <row r="17" spans="1:9" x14ac:dyDescent="0.2">
      <c r="A17" s="113"/>
      <c r="B17" s="30"/>
      <c r="C17" s="39"/>
      <c r="D17" s="45"/>
      <c r="E17" s="43"/>
      <c r="F17" s="40">
        <v>17</v>
      </c>
      <c r="G17" s="45" t="s">
        <v>26</v>
      </c>
      <c r="H17" s="40">
        <v>17</v>
      </c>
      <c r="I17" s="31"/>
    </row>
    <row r="18" spans="1:9" x14ac:dyDescent="0.2">
      <c r="F18" s="40">
        <v>18</v>
      </c>
      <c r="G18" s="45" t="s">
        <v>23</v>
      </c>
      <c r="H18" s="40">
        <v>18</v>
      </c>
      <c r="I18" s="31"/>
    </row>
    <row r="19" spans="1:9" x14ac:dyDescent="0.2">
      <c r="F19" s="40">
        <v>19</v>
      </c>
      <c r="G19" s="45" t="s">
        <v>46</v>
      </c>
      <c r="H19" s="40">
        <v>19</v>
      </c>
      <c r="I19" s="31"/>
    </row>
    <row r="20" spans="1:9" x14ac:dyDescent="0.2">
      <c r="F20" s="40">
        <v>20</v>
      </c>
      <c r="G20" s="45" t="s">
        <v>40</v>
      </c>
      <c r="H20" s="40">
        <v>20</v>
      </c>
      <c r="I20" s="31"/>
    </row>
    <row r="21" spans="1:9" x14ac:dyDescent="0.2">
      <c r="F21" s="40">
        <v>21</v>
      </c>
      <c r="G21" s="45" t="s">
        <v>42</v>
      </c>
      <c r="H21" s="40">
        <v>21</v>
      </c>
      <c r="I21" s="31"/>
    </row>
    <row r="22" spans="1:9" x14ac:dyDescent="0.2">
      <c r="F22" s="40">
        <v>22</v>
      </c>
      <c r="G22" s="45" t="s">
        <v>28</v>
      </c>
      <c r="H22" s="40">
        <v>22</v>
      </c>
      <c r="I22" s="31"/>
    </row>
    <row r="23" spans="1:9" x14ac:dyDescent="0.2">
      <c r="F23" s="40">
        <v>23</v>
      </c>
      <c r="G23" s="45" t="s">
        <v>49</v>
      </c>
      <c r="H23" s="40">
        <v>23</v>
      </c>
      <c r="I23" s="31"/>
    </row>
    <row r="24" spans="1:9" x14ac:dyDescent="0.2">
      <c r="F24" s="40">
        <v>24</v>
      </c>
      <c r="G24" s="45" t="s">
        <v>43</v>
      </c>
      <c r="H24" s="40">
        <v>24</v>
      </c>
      <c r="I24" s="31"/>
    </row>
    <row r="25" spans="1:9" x14ac:dyDescent="0.2">
      <c r="F25" s="40">
        <v>25</v>
      </c>
      <c r="G25" s="45" t="s">
        <v>38</v>
      </c>
      <c r="H25" s="40">
        <v>25</v>
      </c>
      <c r="I25" s="31"/>
    </row>
    <row r="26" spans="1:9" x14ac:dyDescent="0.2">
      <c r="F26" s="40">
        <v>26</v>
      </c>
      <c r="G26" s="45" t="s">
        <v>27</v>
      </c>
      <c r="H26" s="40">
        <v>26</v>
      </c>
      <c r="I26" s="31"/>
    </row>
    <row r="27" spans="1:9" x14ac:dyDescent="0.2">
      <c r="F27" s="40">
        <v>27</v>
      </c>
      <c r="G27" s="45" t="s">
        <v>63</v>
      </c>
      <c r="H27" s="40">
        <v>27</v>
      </c>
      <c r="I27" s="31"/>
    </row>
    <row r="28" spans="1:9" x14ac:dyDescent="0.2">
      <c r="F28" s="40">
        <v>28</v>
      </c>
      <c r="G28" s="45" t="s">
        <v>24</v>
      </c>
      <c r="H28" s="40">
        <v>28</v>
      </c>
      <c r="I28" s="31"/>
    </row>
    <row r="29" spans="1:9" x14ac:dyDescent="0.2">
      <c r="F29" s="40">
        <v>29</v>
      </c>
      <c r="G29" s="45" t="s">
        <v>64</v>
      </c>
      <c r="H29" s="40">
        <v>29</v>
      </c>
      <c r="I29" s="31"/>
    </row>
    <row r="30" spans="1:9" x14ac:dyDescent="0.2">
      <c r="F30" s="40">
        <v>30</v>
      </c>
      <c r="G30" s="45" t="s">
        <v>39</v>
      </c>
      <c r="H30" s="40">
        <v>30</v>
      </c>
      <c r="I30" s="31"/>
    </row>
    <row r="31" spans="1:9" x14ac:dyDescent="0.2">
      <c r="F31" s="40">
        <v>31</v>
      </c>
      <c r="G31" s="45" t="s">
        <v>41</v>
      </c>
      <c r="H31" s="40">
        <v>31</v>
      </c>
      <c r="I31" s="31"/>
    </row>
    <row r="32" spans="1:9" x14ac:dyDescent="0.2">
      <c r="F32" s="40">
        <v>32</v>
      </c>
      <c r="G32" s="45" t="s">
        <v>65</v>
      </c>
      <c r="H32" s="40">
        <v>32</v>
      </c>
      <c r="I32" s="31"/>
    </row>
    <row r="33" spans="6:9" x14ac:dyDescent="0.2">
      <c r="F33" s="40">
        <v>33</v>
      </c>
      <c r="G33" s="45" t="s">
        <v>75</v>
      </c>
      <c r="H33" s="40">
        <v>33</v>
      </c>
      <c r="I33" s="31"/>
    </row>
    <row r="34" spans="6:9" x14ac:dyDescent="0.2">
      <c r="F34" s="40">
        <v>34</v>
      </c>
      <c r="G34" s="45" t="s">
        <v>76</v>
      </c>
      <c r="H34" s="40">
        <v>34</v>
      </c>
      <c r="I34" s="31"/>
    </row>
    <row r="35" spans="6:9" x14ac:dyDescent="0.2">
      <c r="F35" s="40">
        <v>35</v>
      </c>
      <c r="G35" s="45" t="s">
        <v>77</v>
      </c>
      <c r="H35" s="40">
        <v>35</v>
      </c>
      <c r="I35" s="31"/>
    </row>
    <row r="36" spans="6:9" x14ac:dyDescent="0.2">
      <c r="F36" s="40">
        <v>36</v>
      </c>
      <c r="G36" s="45" t="s">
        <v>78</v>
      </c>
      <c r="H36" s="40">
        <v>36</v>
      </c>
      <c r="I36" s="31"/>
    </row>
    <row r="37" spans="6:9" x14ac:dyDescent="0.2">
      <c r="F37" s="40">
        <v>37</v>
      </c>
      <c r="G37" s="45" t="s">
        <v>79</v>
      </c>
      <c r="H37" s="40">
        <v>37</v>
      </c>
      <c r="I37" s="31"/>
    </row>
    <row r="38" spans="6:9" x14ac:dyDescent="0.2">
      <c r="F38" s="40">
        <v>38</v>
      </c>
      <c r="G38" s="45" t="s">
        <v>86</v>
      </c>
      <c r="H38" s="40">
        <v>38</v>
      </c>
      <c r="I38" s="31"/>
    </row>
    <row r="39" spans="6:9" x14ac:dyDescent="0.2">
      <c r="F39" s="40">
        <v>39</v>
      </c>
      <c r="G39" s="45" t="s">
        <v>87</v>
      </c>
      <c r="H39" s="40">
        <v>39</v>
      </c>
      <c r="I39" s="31"/>
    </row>
    <row r="40" spans="6:9" x14ac:dyDescent="0.2">
      <c r="F40" s="40">
        <v>40</v>
      </c>
      <c r="G40" s="45" t="s">
        <v>88</v>
      </c>
      <c r="H40" s="40">
        <v>40</v>
      </c>
      <c r="I40" s="31"/>
    </row>
    <row r="41" spans="6:9" x14ac:dyDescent="0.2">
      <c r="F41" s="40">
        <v>41</v>
      </c>
      <c r="G41" s="45" t="s">
        <v>89</v>
      </c>
      <c r="H41" s="40">
        <v>41</v>
      </c>
      <c r="I41" s="31"/>
    </row>
    <row r="42" spans="6:9" x14ac:dyDescent="0.2">
      <c r="F42" s="40">
        <v>42</v>
      </c>
      <c r="G42" s="45" t="s">
        <v>90</v>
      </c>
      <c r="H42" s="40">
        <v>42</v>
      </c>
      <c r="I42" s="31"/>
    </row>
    <row r="43" spans="6:9" x14ac:dyDescent="0.2">
      <c r="F43" s="40">
        <v>43</v>
      </c>
      <c r="G43" s="45" t="s">
        <v>80</v>
      </c>
      <c r="H43" s="40">
        <v>43</v>
      </c>
      <c r="I43" s="31"/>
    </row>
    <row r="44" spans="6:9" x14ac:dyDescent="0.2">
      <c r="F44" s="40">
        <v>44</v>
      </c>
      <c r="G44" s="45" t="s">
        <v>81</v>
      </c>
      <c r="H44" s="40">
        <v>44</v>
      </c>
      <c r="I44" s="31"/>
    </row>
    <row r="45" spans="6:9" x14ac:dyDescent="0.2">
      <c r="F45" s="40">
        <v>45</v>
      </c>
      <c r="G45" s="45" t="s">
        <v>82</v>
      </c>
      <c r="H45" s="40">
        <v>45</v>
      </c>
      <c r="I45" s="31"/>
    </row>
    <row r="46" spans="6:9" x14ac:dyDescent="0.2">
      <c r="F46" s="40">
        <v>46</v>
      </c>
      <c r="G46" s="45" t="s">
        <v>83</v>
      </c>
      <c r="H46" s="40">
        <v>46</v>
      </c>
      <c r="I46" s="31"/>
    </row>
    <row r="47" spans="6:9" x14ac:dyDescent="0.2">
      <c r="F47" s="40">
        <v>47</v>
      </c>
      <c r="G47" s="45" t="s">
        <v>84</v>
      </c>
      <c r="H47" s="40">
        <v>47</v>
      </c>
      <c r="I47" s="31"/>
    </row>
    <row r="48" spans="6:9" x14ac:dyDescent="0.2">
      <c r="F48" s="40">
        <v>48</v>
      </c>
      <c r="G48" s="45" t="s">
        <v>85</v>
      </c>
      <c r="H48" s="40">
        <v>48</v>
      </c>
      <c r="I48" s="31"/>
    </row>
    <row r="49" spans="6:9" x14ac:dyDescent="0.2">
      <c r="F49" s="40">
        <v>49</v>
      </c>
      <c r="G49" s="45" t="s">
        <v>91</v>
      </c>
      <c r="H49" s="40">
        <v>49</v>
      </c>
      <c r="I49" s="31"/>
    </row>
    <row r="50" spans="6:9" x14ac:dyDescent="0.2">
      <c r="F50" s="40">
        <v>50</v>
      </c>
      <c r="G50" s="45" t="s">
        <v>92</v>
      </c>
      <c r="H50" s="40">
        <v>50</v>
      </c>
      <c r="I50" s="31"/>
    </row>
    <row r="51" spans="6:9" x14ac:dyDescent="0.2">
      <c r="F51" s="40">
        <v>51</v>
      </c>
      <c r="G51" s="45" t="s">
        <v>93</v>
      </c>
      <c r="H51" s="40">
        <v>51</v>
      </c>
      <c r="I51" s="31"/>
    </row>
    <row r="52" spans="6:9" x14ac:dyDescent="0.2">
      <c r="F52" s="40">
        <v>52</v>
      </c>
      <c r="G52" s="45" t="s">
        <v>94</v>
      </c>
      <c r="H52" s="40">
        <v>52</v>
      </c>
      <c r="I52" s="31"/>
    </row>
    <row r="53" spans="6:9" x14ac:dyDescent="0.2">
      <c r="F53" s="40">
        <v>53</v>
      </c>
      <c r="G53" s="45" t="s">
        <v>95</v>
      </c>
      <c r="H53" s="40">
        <v>53</v>
      </c>
      <c r="I53" s="31"/>
    </row>
    <row r="54" spans="6:9" x14ac:dyDescent="0.2">
      <c r="F54" s="40">
        <v>54</v>
      </c>
      <c r="G54" s="45" t="s">
        <v>96</v>
      </c>
      <c r="H54" s="40">
        <v>54</v>
      </c>
      <c r="I54" s="31"/>
    </row>
    <row r="55" spans="6:9" x14ac:dyDescent="0.2">
      <c r="F55" s="40">
        <v>55</v>
      </c>
      <c r="G55" s="45" t="s">
        <v>97</v>
      </c>
      <c r="H55" s="40">
        <v>55</v>
      </c>
      <c r="I55" s="31"/>
    </row>
    <row r="56" spans="6:9" x14ac:dyDescent="0.2">
      <c r="F56" s="40">
        <v>56</v>
      </c>
      <c r="G56" s="45" t="s">
        <v>98</v>
      </c>
      <c r="H56" s="40">
        <v>56</v>
      </c>
      <c r="I56" s="31"/>
    </row>
    <row r="57" spans="6:9" x14ac:dyDescent="0.2">
      <c r="F57" s="40">
        <v>57</v>
      </c>
      <c r="G57" s="45" t="s">
        <v>99</v>
      </c>
      <c r="H57" s="40">
        <v>57</v>
      </c>
      <c r="I57" s="31"/>
    </row>
    <row r="58" spans="6:9" x14ac:dyDescent="0.2">
      <c r="F58" s="40">
        <v>58</v>
      </c>
      <c r="G58" s="45" t="s">
        <v>100</v>
      </c>
      <c r="H58" s="40">
        <v>58</v>
      </c>
      <c r="I58" s="31"/>
    </row>
    <row r="59" spans="6:9" x14ac:dyDescent="0.2">
      <c r="F59" s="40">
        <v>59</v>
      </c>
      <c r="G59" s="45" t="s">
        <v>101</v>
      </c>
      <c r="H59" s="40">
        <v>59</v>
      </c>
      <c r="I59" s="31"/>
    </row>
    <row r="60" spans="6:9" x14ac:dyDescent="0.2">
      <c r="F60" s="40">
        <v>60</v>
      </c>
      <c r="G60" s="45" t="s">
        <v>102</v>
      </c>
      <c r="H60" s="40">
        <v>60</v>
      </c>
      <c r="I60" s="31"/>
    </row>
    <row r="61" spans="6:9" x14ac:dyDescent="0.2">
      <c r="F61" s="40">
        <v>61</v>
      </c>
      <c r="G61" s="45" t="s">
        <v>103</v>
      </c>
      <c r="H61" s="40">
        <v>61</v>
      </c>
      <c r="I61" s="31"/>
    </row>
    <row r="62" spans="6:9" x14ac:dyDescent="0.2">
      <c r="F62" s="40">
        <v>62</v>
      </c>
      <c r="G62" s="45" t="s">
        <v>104</v>
      </c>
      <c r="H62" s="40">
        <v>62</v>
      </c>
      <c r="I62" s="31"/>
    </row>
    <row r="63" spans="6:9" x14ac:dyDescent="0.2">
      <c r="F63" s="40">
        <v>63</v>
      </c>
      <c r="G63" s="45" t="s">
        <v>105</v>
      </c>
      <c r="H63" s="40">
        <v>63</v>
      </c>
      <c r="I63" s="31"/>
    </row>
    <row r="64" spans="6:9" x14ac:dyDescent="0.2">
      <c r="F64" s="40">
        <v>64</v>
      </c>
      <c r="G64" s="45"/>
      <c r="H64" s="40">
        <v>64</v>
      </c>
      <c r="I64" s="31"/>
    </row>
    <row r="65" spans="6:9" x14ac:dyDescent="0.2">
      <c r="F65" s="40">
        <v>65</v>
      </c>
      <c r="G65" s="45"/>
      <c r="H65" s="40">
        <v>65</v>
      </c>
      <c r="I65" s="31"/>
    </row>
    <row r="66" spans="6:9" x14ac:dyDescent="0.2">
      <c r="F66" s="40">
        <v>66</v>
      </c>
      <c r="G66" s="45"/>
      <c r="H66" s="40">
        <v>66</v>
      </c>
      <c r="I66" s="31"/>
    </row>
    <row r="67" spans="6:9" x14ac:dyDescent="0.2">
      <c r="F67" s="40">
        <v>67</v>
      </c>
      <c r="G67" s="45"/>
      <c r="H67" s="40">
        <v>67</v>
      </c>
      <c r="I67" s="31"/>
    </row>
    <row r="68" spans="6:9" x14ac:dyDescent="0.2">
      <c r="F68" s="40">
        <v>68</v>
      </c>
      <c r="G68" s="45"/>
      <c r="H68" s="40">
        <v>68</v>
      </c>
      <c r="I68" s="31"/>
    </row>
    <row r="69" spans="6:9" x14ac:dyDescent="0.2">
      <c r="F69" s="40">
        <v>69</v>
      </c>
      <c r="G69" s="45"/>
      <c r="H69" s="40">
        <v>69</v>
      </c>
      <c r="I69" s="31"/>
    </row>
    <row r="70" spans="6:9" x14ac:dyDescent="0.2">
      <c r="F70" s="40">
        <v>70</v>
      </c>
      <c r="G70" s="45"/>
      <c r="H70" s="40">
        <v>70</v>
      </c>
      <c r="I70" s="31"/>
    </row>
    <row r="71" spans="6:9" x14ac:dyDescent="0.2">
      <c r="F71" s="40">
        <v>71</v>
      </c>
      <c r="G71" s="45"/>
      <c r="H71" s="40">
        <v>71</v>
      </c>
      <c r="I71" s="31"/>
    </row>
    <row r="72" spans="6:9" x14ac:dyDescent="0.2">
      <c r="F72" s="40">
        <v>72</v>
      </c>
      <c r="G72" s="45"/>
      <c r="H72" s="40">
        <v>72</v>
      </c>
      <c r="I72" s="31"/>
    </row>
    <row r="73" spans="6:9" x14ac:dyDescent="0.2">
      <c r="F73" s="40">
        <v>73</v>
      </c>
      <c r="G73" s="45"/>
      <c r="H73" s="40">
        <v>73</v>
      </c>
      <c r="I73" s="31"/>
    </row>
    <row r="74" spans="6:9" x14ac:dyDescent="0.2">
      <c r="F74" s="40">
        <v>74</v>
      </c>
      <c r="G74" s="45"/>
      <c r="H74" s="40">
        <v>74</v>
      </c>
      <c r="I74" s="31"/>
    </row>
    <row r="75" spans="6:9" x14ac:dyDescent="0.2">
      <c r="F75" s="40">
        <v>75</v>
      </c>
      <c r="G75" s="45"/>
      <c r="H75" s="40">
        <v>75</v>
      </c>
      <c r="I75" s="31"/>
    </row>
    <row r="76" spans="6:9" x14ac:dyDescent="0.2">
      <c r="F76" s="40">
        <v>76</v>
      </c>
      <c r="G76" s="45"/>
      <c r="H76" s="40">
        <v>76</v>
      </c>
      <c r="I76" s="31"/>
    </row>
    <row r="77" spans="6:9" x14ac:dyDescent="0.2">
      <c r="F77" s="40">
        <v>77</v>
      </c>
      <c r="G77" s="45"/>
      <c r="H77" s="40">
        <v>77</v>
      </c>
      <c r="I77" s="31"/>
    </row>
    <row r="78" spans="6:9" x14ac:dyDescent="0.2">
      <c r="F78" s="40">
        <v>78</v>
      </c>
      <c r="G78" s="45"/>
      <c r="H78" s="40">
        <v>78</v>
      </c>
      <c r="I78" s="31"/>
    </row>
    <row r="79" spans="6:9" x14ac:dyDescent="0.2">
      <c r="F79" s="40">
        <v>79</v>
      </c>
      <c r="G79" s="45"/>
      <c r="H79" s="40">
        <v>79</v>
      </c>
      <c r="I79" s="31"/>
    </row>
    <row r="80" spans="6:9" x14ac:dyDescent="0.2">
      <c r="F80" s="40">
        <v>80</v>
      </c>
      <c r="G80" s="45"/>
      <c r="H80" s="40">
        <v>80</v>
      </c>
      <c r="I80" s="31"/>
    </row>
  </sheetData>
  <mergeCells count="6">
    <mergeCell ref="A1:B1"/>
    <mergeCell ref="A2:B2"/>
    <mergeCell ref="A3:B3"/>
    <mergeCell ref="A6:A17"/>
    <mergeCell ref="A4:B4"/>
    <mergeCell ref="A5:B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女子1部A</vt:lpstr>
      <vt:lpstr>女子1部B</vt:lpstr>
      <vt:lpstr>女子1部C</vt:lpstr>
      <vt:lpstr>女子1部D</vt:lpstr>
      <vt:lpstr>女子2部A</vt:lpstr>
      <vt:lpstr>女子2部B</vt:lpstr>
      <vt:lpstr>女子2部C</vt:lpstr>
      <vt:lpstr>記録報道委員入力箇所</vt:lpstr>
      <vt:lpstr>女子1部A!Print_Area</vt:lpstr>
      <vt:lpstr>女子1部B!Print_Area</vt:lpstr>
      <vt:lpstr>女子1部C!Print_Area</vt:lpstr>
      <vt:lpstr>女子1部D!Print_Area</vt:lpstr>
      <vt:lpstr>女子2部A!Print_Area</vt:lpstr>
      <vt:lpstr>女子2部B!Print_Area</vt:lpstr>
      <vt:lpstr>女子2部C!Print_Area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kirokuhodo</dc:creator>
  <cp:lastModifiedBy>Norifumi Kojima</cp:lastModifiedBy>
  <cp:lastPrinted>2022-05-02T00:18:35Z</cp:lastPrinted>
  <dcterms:created xsi:type="dcterms:W3CDTF">2014-04-15T05:08:54Z</dcterms:created>
  <dcterms:modified xsi:type="dcterms:W3CDTF">2022-05-11T21:32:24Z</dcterms:modified>
</cp:coreProperties>
</file>